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7235" windowHeight="742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06" i="2" l="1"/>
  <c r="J106" i="2"/>
  <c r="K41" i="2"/>
  <c r="J41" i="2"/>
  <c r="K33" i="2"/>
  <c r="J33" i="2"/>
  <c r="K105" i="1"/>
  <c r="J105" i="1"/>
  <c r="K34" i="1"/>
  <c r="J34" i="1"/>
  <c r="K34" i="4"/>
  <c r="J34" i="4"/>
  <c r="K41" i="4"/>
  <c r="J41" i="4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36" i="2"/>
  <c r="J36" i="2"/>
  <c r="K35" i="2"/>
  <c r="J35" i="2"/>
  <c r="K34" i="2"/>
  <c r="J34" i="2"/>
  <c r="K32" i="2"/>
  <c r="J32" i="2"/>
  <c r="K31" i="2"/>
  <c r="J31" i="2"/>
  <c r="K30" i="2"/>
  <c r="J30" i="2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36" i="1"/>
  <c r="J36" i="1"/>
  <c r="K35" i="1"/>
  <c r="J35" i="1"/>
  <c r="K33" i="1"/>
  <c r="J33" i="1"/>
  <c r="K32" i="1"/>
  <c r="J32" i="1"/>
  <c r="K31" i="1"/>
  <c r="J31" i="1"/>
  <c r="K30" i="1"/>
  <c r="J30" i="1"/>
  <c r="K43" i="2"/>
  <c r="J43" i="2"/>
  <c r="K38" i="2"/>
  <c r="J38" i="2"/>
  <c r="K37" i="2"/>
  <c r="J37" i="2"/>
  <c r="K37" i="1"/>
  <c r="J37" i="1"/>
  <c r="K43" i="1"/>
  <c r="J43" i="1"/>
  <c r="K38" i="1"/>
  <c r="J38" i="1"/>
  <c r="K43" i="4" l="1"/>
  <c r="J43" i="4"/>
  <c r="K38" i="4"/>
  <c r="J38" i="4"/>
  <c r="K37" i="4"/>
  <c r="J37" i="4"/>
  <c r="K36" i="4"/>
  <c r="J36" i="4"/>
  <c r="K35" i="4"/>
  <c r="J35" i="4"/>
  <c r="K33" i="4"/>
  <c r="J33" i="4"/>
  <c r="K32" i="4"/>
  <c r="J32" i="4"/>
  <c r="K31" i="4"/>
  <c r="J31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2" i="4"/>
  <c r="J42" i="4"/>
  <c r="K40" i="4"/>
  <c r="J40" i="4"/>
  <c r="K39" i="4"/>
  <c r="J39" i="4"/>
  <c r="K30" i="4"/>
  <c r="J30" i="4"/>
  <c r="K29" i="4"/>
  <c r="J29" i="4"/>
  <c r="K28" i="4"/>
  <c r="J28" i="4"/>
  <c r="K27" i="4"/>
  <c r="J27" i="4"/>
  <c r="K26" i="4"/>
  <c r="J26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2" i="2"/>
  <c r="K22" i="2"/>
  <c r="J23" i="2"/>
  <c r="K23" i="2"/>
  <c r="J24" i="2"/>
  <c r="K24" i="2"/>
  <c r="J26" i="2"/>
  <c r="K26" i="2"/>
  <c r="J20" i="1" l="1"/>
  <c r="K20" i="1"/>
  <c r="J21" i="1"/>
  <c r="K21" i="1"/>
  <c r="J22" i="1"/>
  <c r="K22" i="1"/>
  <c r="J23" i="1"/>
  <c r="K23" i="1"/>
  <c r="J24" i="1"/>
  <c r="K24" i="1"/>
  <c r="J26" i="1"/>
  <c r="K26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7" i="2"/>
  <c r="K27" i="2"/>
  <c r="J28" i="2"/>
  <c r="K28" i="2"/>
  <c r="J29" i="2"/>
  <c r="K29" i="2"/>
  <c r="J39" i="2"/>
  <c r="K39" i="2"/>
  <c r="J40" i="2"/>
  <c r="K40" i="2"/>
  <c r="J42" i="2"/>
  <c r="K42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27" i="1"/>
  <c r="K28" i="1"/>
  <c r="K29" i="1"/>
  <c r="K39" i="1"/>
  <c r="K40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J27" i="1"/>
  <c r="J28" i="1"/>
  <c r="J29" i="1"/>
  <c r="J39" i="1"/>
  <c r="J40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<sst xmlns="http://schemas.openxmlformats.org/spreadsheetml/2006/main" count="897" uniqueCount="195">
  <si>
    <t>Descriptive Statistics</t>
  </si>
  <si>
    <t>Mean</t>
  </si>
  <si>
    <t>Missing N</t>
  </si>
  <si>
    <t xml:space="preserve">Urban </t>
  </si>
  <si>
    <t>1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</si>
  <si>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</si>
  <si>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</si>
  <si>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</si>
  <si>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</si>
  <si>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</si>
  <si>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</si>
  <si>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</si>
  <si>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</si>
  <si>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</si>
  <si>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</si>
  <si>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</si>
  <si>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</si>
  <si>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</si>
  <si>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</si>
  <si>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</si>
  <si>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</si>
  <si>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</si>
  <si>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</si>
  <si>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</si>
  <si>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</si>
  <si>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</si>
  <si>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</si>
  <si>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</si>
  <si>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</si>
  <si>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</si>
  <si>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</si>
  <si>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</si>
  <si>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</si>
  <si>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</si>
  <si>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</si>
  <si>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</si>
  <si>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</si>
  <si>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</si>
  <si>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</si>
  <si>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</si>
  <si>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</si>
  <si>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</si>
  <si>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</si>
  <si>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Ncombsco Percentile Group of combscor</t>
  </si>
  <si>
    <t>2</t>
  </si>
  <si>
    <t>3</t>
  </si>
  <si>
    <t>4</t>
  </si>
  <si>
    <t>5</t>
  </si>
  <si>
    <t>Total</t>
  </si>
  <si>
    <t>memsleep Number of members per sleeping room</t>
  </si>
  <si>
    <t>h2oires Piped into dwelling</t>
  </si>
  <si>
    <t>h2oyrd Piped into yard/plot</t>
  </si>
  <si>
    <t>h2obwell Tube well or borehole</t>
  </si>
  <si>
    <t>h2otruck Water from tanker truck</t>
  </si>
  <si>
    <t>h2ooth Other water source</t>
  </si>
  <si>
    <t>latpit Traditional pit latrine</t>
  </si>
  <si>
    <t>latpail Bucket toilet</t>
  </si>
  <si>
    <t>latbush No facility/bush/field</t>
  </si>
  <si>
    <t>latoth Other type of latrine/toilet</t>
  </si>
  <si>
    <t>latshare Shares latrine/toilet with other households</t>
  </si>
  <si>
    <t>slatvip Shared VIP latrine</t>
  </si>
  <si>
    <t>slatoth Other type of latrine/toilet</t>
  </si>
  <si>
    <t>tilefloo Ceramic tile floor</t>
  </si>
  <si>
    <t>cemtfloo Cement floor</t>
  </si>
  <si>
    <t>othfloo Other type of flooring</t>
  </si>
  <si>
    <t>natroof Thatch, palm, sod roof</t>
  </si>
  <si>
    <t>tinroof Metal roof</t>
  </si>
  <si>
    <t>woodroof Wood roof</t>
  </si>
  <si>
    <t>cmtroof Cement roof</t>
  </si>
  <si>
    <t>othroof Other type of roof</t>
  </si>
  <si>
    <t>adobwall Uncovered adobe walls</t>
  </si>
  <si>
    <t>cmtbwall Cement block walls</t>
  </si>
  <si>
    <t>cadobwall Covered adobe walls</t>
  </si>
  <si>
    <t>othwall Other type of walls</t>
  </si>
  <si>
    <t>cookelec Electricity for cooking</t>
  </si>
  <si>
    <t>cookbio Biogas for cooking</t>
  </si>
  <si>
    <t>cookkero Kerosene for cooking</t>
  </si>
  <si>
    <t>cookchar Charcoal for cooking</t>
  </si>
  <si>
    <t>cookwood Wood for cooking</t>
  </si>
  <si>
    <t>cooknone Does not cook</t>
  </si>
  <si>
    <t>cookoth Other fuel for cooking</t>
  </si>
  <si>
    <t>Component Score Coefficient Matrix</t>
  </si>
  <si>
    <t>Component</t>
  </si>
  <si>
    <t>Extraction Method: Principal Component Analysis. 
 Component Scores.</t>
  </si>
  <si>
    <t>Common</t>
  </si>
  <si>
    <t/>
  </si>
  <si>
    <t>a. For each variable, missing values are replaced with the variable mean.</t>
  </si>
  <si>
    <t>a. Dependent Variable: COM1 REGR factor score   1 for analysis</t>
  </si>
  <si>
    <t xml:space="preserve">histogram </t>
  </si>
  <si>
    <t>h2orain Water from rain</t>
  </si>
  <si>
    <t>slatpit Shared Traditional pit latrine</t>
  </si>
  <si>
    <t>equine1</t>
  </si>
  <si>
    <t>equine3</t>
  </si>
  <si>
    <t>cattle1</t>
  </si>
  <si>
    <t>cattle2</t>
  </si>
  <si>
    <t>cattle3</t>
  </si>
  <si>
    <t>goats1</t>
  </si>
  <si>
    <t>goats2</t>
  </si>
  <si>
    <t>goats3</t>
  </si>
  <si>
    <t>sheep1</t>
  </si>
  <si>
    <t>sheep2</t>
  </si>
  <si>
    <t>sheep3</t>
  </si>
  <si>
    <t>chicks1</t>
  </si>
  <si>
    <t>chicks2</t>
  </si>
  <si>
    <t>chicks3</t>
  </si>
  <si>
    <t>equine2</t>
  </si>
  <si>
    <t>cookdung Dung for cooking</t>
  </si>
  <si>
    <t>cattle0</t>
  </si>
  <si>
    <t>equine0</t>
  </si>
  <si>
    <t>goats0</t>
  </si>
  <si>
    <t>sheep0</t>
  </si>
  <si>
    <t>chicks0</t>
  </si>
  <si>
    <t>QH117_A Bicycle</t>
  </si>
  <si>
    <t>QH117_B Motorcycle or Scooter</t>
  </si>
  <si>
    <t>QH117_C Animal-drawn cart</t>
  </si>
  <si>
    <t>QH117_D Car or Truck</t>
  </si>
  <si>
    <t>QH117_E Boat with a motor</t>
  </si>
  <si>
    <t>QH117_F Radio</t>
  </si>
  <si>
    <t>QH117_G Television</t>
  </si>
  <si>
    <t>QH117_H Mobile telephone</t>
  </si>
  <si>
    <t>QH117_I Telephone (non-mobile)</t>
  </si>
  <si>
    <t>QH117_J Refrigerator</t>
  </si>
  <si>
    <t>QH117_K Washer</t>
  </si>
  <si>
    <t>QH117_L Air conditioning</t>
  </si>
  <si>
    <t>QH117_M Fan</t>
  </si>
  <si>
    <t>QH117_N Generator</t>
  </si>
  <si>
    <t>QH117_O Water heater</t>
  </si>
  <si>
    <t>QH118_A Own land usable for agriculture</t>
  </si>
  <si>
    <t>QH118_B Own Real state</t>
  </si>
  <si>
    <t>QH118_C Own commercial or industrial property</t>
  </si>
  <si>
    <t>h2opub Piped water outside house or elsewhere</t>
  </si>
  <si>
    <t>h2owell Regular well</t>
  </si>
  <si>
    <t>h2ospg Spring</t>
  </si>
  <si>
    <t>h2opsurf Protected Surface water-river, lake, dam, etc.</t>
  </si>
  <si>
    <t>h2ousurf Unprotected Surface water-river, lake, dam, etc.</t>
  </si>
  <si>
    <t>h2obot Water from bottle/container</t>
  </si>
  <si>
    <t>flushsin Flush toilet inside to sewer</t>
  </si>
  <si>
    <t>flushsout Flush toilet outside to sewer</t>
  </si>
  <si>
    <t>flushtin Flush toilet inside to septic tank</t>
  </si>
  <si>
    <t>flushtout Flush toilet outside to septic tank</t>
  </si>
  <si>
    <t>latvip Latrine</t>
  </si>
  <si>
    <t>latpub Public toilet/latrine</t>
  </si>
  <si>
    <t>sflushsin Inside Shared Flush toilet to sewer</t>
  </si>
  <si>
    <t>sflushtin Inside Shared Flush toilet to septic tank</t>
  </si>
  <si>
    <t>sflushsout Outside Shared Flush toilet to sewer</t>
  </si>
  <si>
    <t>sflushtout Outside Shared Flush toilet to septic tank</t>
  </si>
  <si>
    <t>plastfloo Plaster floor</t>
  </si>
  <si>
    <t>dirtfloo Dirt, clay floor</t>
  </si>
  <si>
    <t>stonfloo Stone floor</t>
  </si>
  <si>
    <t>marbfloo Marble floor</t>
  </si>
  <si>
    <t>wcroof Wood and cement roof</t>
  </si>
  <si>
    <t>wdroof Wood and dirt roof</t>
  </si>
  <si>
    <t>caneroof Cane and mud roof</t>
  </si>
  <si>
    <t>mtinroof Metal plates and mud roof</t>
  </si>
  <si>
    <t>cstonewall Carved Stone walls</t>
  </si>
  <si>
    <t>stonewall Plain Stone walls</t>
  </si>
  <si>
    <t>natwall Dirt walls</t>
  </si>
  <si>
    <t>canewall Straw/cane walls</t>
  </si>
  <si>
    <t>clothwall Cloth/wool walls</t>
  </si>
  <si>
    <t>pubelec Public Electric Network for illumination</t>
  </si>
  <si>
    <t>coopelec Coop. Electric Network for illumination</t>
  </si>
  <si>
    <t>pvtelec Private Electric Network for illumination</t>
  </si>
  <si>
    <t>genelec Special Generator for illumination</t>
  </si>
  <si>
    <t>solelec Solar Electricity for illumination</t>
  </si>
  <si>
    <t>gazlight Gaz (kerosene) for illumination</t>
  </si>
  <si>
    <t>alamp Altereek gaz or battery lamp for illumination</t>
  </si>
  <si>
    <t>glamp Gaz or battery lamp for illumination</t>
  </si>
  <si>
    <t>otherlight Other source for illumination</t>
  </si>
  <si>
    <t>nolamp No artificial illumination</t>
  </si>
  <si>
    <t>indephouse Independent house/room</t>
  </si>
  <si>
    <t>villahouse Villa</t>
  </si>
  <si>
    <t>apthouse Apartment in building</t>
  </si>
  <si>
    <t>tenthouse Tent</t>
  </si>
  <si>
    <t>huthouse Hut</t>
  </si>
  <si>
    <t>tmphouse Temporary shelter</t>
  </si>
  <si>
    <t>othhouse Other type of dwelling</t>
  </si>
  <si>
    <t>camels0</t>
  </si>
  <si>
    <t>camels1</t>
  </si>
  <si>
    <t>camels2</t>
  </si>
  <si>
    <t>camels3</t>
  </si>
  <si>
    <t>Note that the urban wealth index is inverted.  Multiply by -1.0 before regressing and combining.</t>
  </si>
  <si>
    <t>Combined Score= 1.026 + 0.523 * Urban Score</t>
  </si>
  <si>
    <t xml:space="preserve">Combined Score= -0.380 + 0.821 * Rural Score </t>
  </si>
  <si>
    <t>QH121 Own livestock</t>
  </si>
  <si>
    <t>QH122_A Cows / bulls</t>
  </si>
  <si>
    <t>QH122_B Horses / donkeys / mules</t>
  </si>
  <si>
    <t>QH122_C Camels</t>
  </si>
  <si>
    <t>QH122_D Goats</t>
  </si>
  <si>
    <t>QH122_E Sheep</t>
  </si>
  <si>
    <t>QH122_F Chickens</t>
  </si>
  <si>
    <t>urban Urban</t>
  </si>
  <si>
    <t>rural Rural</t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</si>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</sst>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  <numFmt numFmtId="173" formatCode="###0.000"/>
    <numFmt numFmtId="174" formatCode="###0.00000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4" fillId="0" borderId="0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left" wrapText="1"/>
    </xf>
    <xf numFmtId="0" fontId="2" fillId="0" borderId="21" xfId="3" applyFont="1" applyBorder="1" applyAlignment="1">
      <alignment horizontal="left" wrapText="1"/>
    </xf>
    <xf numFmtId="0" fontId="2" fillId="0" borderId="22" xfId="3" applyFont="1" applyBorder="1" applyAlignment="1">
      <alignment horizontal="center" wrapText="1"/>
    </xf>
    <xf numFmtId="0" fontId="2" fillId="0" borderId="23" xfId="3" applyFont="1" applyBorder="1" applyAlignment="1">
      <alignment horizontal="center" wrapText="1"/>
    </xf>
    <xf numFmtId="0" fontId="2" fillId="0" borderId="23" xfId="3" applyFont="1" applyBorder="1" applyAlignment="1">
      <alignment horizontal="center" wrapText="1"/>
    </xf>
    <xf numFmtId="0" fontId="2" fillId="0" borderId="24" xfId="3" applyFont="1" applyBorder="1" applyAlignment="1">
      <alignment horizontal="center" wrapText="1"/>
    </xf>
    <xf numFmtId="0" fontId="2" fillId="0" borderId="25" xfId="3" applyFont="1" applyBorder="1" applyAlignment="1">
      <alignment horizontal="left" wrapText="1"/>
    </xf>
    <xf numFmtId="0" fontId="2" fillId="0" borderId="26" xfId="3" applyFont="1" applyBorder="1" applyAlignment="1">
      <alignment horizontal="left" wrapText="1"/>
    </xf>
    <xf numFmtId="0" fontId="2" fillId="0" borderId="27" xfId="3" applyFont="1" applyBorder="1" applyAlignment="1">
      <alignment horizontal="center" wrapText="1"/>
    </xf>
    <xf numFmtId="0" fontId="2" fillId="0" borderId="28" xfId="3" applyFont="1" applyBorder="1" applyAlignment="1">
      <alignment horizontal="center" wrapText="1"/>
    </xf>
    <xf numFmtId="0" fontId="2" fillId="0" borderId="28" xfId="3" applyFont="1" applyBorder="1" applyAlignment="1">
      <alignment horizontal="center" wrapText="1"/>
    </xf>
    <xf numFmtId="0" fontId="2" fillId="0" borderId="29" xfId="3" applyFont="1" applyBorder="1" applyAlignment="1">
      <alignment horizontal="center" wrapText="1"/>
    </xf>
    <xf numFmtId="0" fontId="2" fillId="0" borderId="21" xfId="3" applyFont="1" applyBorder="1" applyAlignment="1">
      <alignment horizontal="left" vertical="top" wrapText="1"/>
    </xf>
    <xf numFmtId="0" fontId="2" fillId="0" borderId="13" xfId="3" applyFont="1" applyBorder="1" applyAlignment="1">
      <alignment horizontal="left" vertical="center" wrapText="1"/>
    </xf>
    <xf numFmtId="0" fontId="2" fillId="0" borderId="25" xfId="3" applyFont="1" applyBorder="1" applyAlignment="1">
      <alignment horizontal="left" vertical="top" wrapText="1"/>
    </xf>
    <xf numFmtId="0" fontId="2" fillId="0" borderId="26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20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left" vertical="top" wrapText="1"/>
    </xf>
    <xf numFmtId="0" fontId="2" fillId="0" borderId="3" xfId="3" applyFont="1" applyBorder="1" applyAlignment="1">
      <alignment horizontal="left" wrapText="1"/>
    </xf>
    <xf numFmtId="0" fontId="2" fillId="0" borderId="5" xfId="3" applyFont="1" applyBorder="1" applyAlignment="1">
      <alignment horizontal="left" wrapText="1"/>
    </xf>
    <xf numFmtId="0" fontId="2" fillId="0" borderId="29" xfId="3" applyFont="1" applyBorder="1" applyAlignment="1">
      <alignment horizontal="center" wrapText="1"/>
    </xf>
    <xf numFmtId="0" fontId="2" fillId="0" borderId="3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0" fontId="2" fillId="0" borderId="5" xfId="3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173" fontId="2" fillId="0" borderId="12" xfId="3" applyNumberFormat="1" applyFont="1" applyBorder="1" applyAlignment="1">
      <alignment horizontal="right" vertical="center" wrapText="1"/>
    </xf>
    <xf numFmtId="165" fontId="2" fillId="0" borderId="13" xfId="3" applyNumberFormat="1" applyFont="1" applyBorder="1" applyAlignment="1">
      <alignment horizontal="right" vertical="center" wrapText="1"/>
    </xf>
    <xf numFmtId="173" fontId="2" fillId="0" borderId="13" xfId="3" applyNumberFormat="1" applyFont="1" applyBorder="1" applyAlignment="1">
      <alignment horizontal="right" vertical="center" wrapText="1"/>
    </xf>
    <xf numFmtId="173" fontId="2" fillId="0" borderId="14" xfId="3" applyNumberFormat="1" applyFont="1" applyBorder="1" applyAlignment="1">
      <alignment horizontal="right" vertical="center" wrapText="1"/>
    </xf>
    <xf numFmtId="165" fontId="2" fillId="0" borderId="17" xfId="3" applyNumberFormat="1" applyFont="1" applyBorder="1" applyAlignment="1">
      <alignment horizontal="right" vertical="center" wrapText="1"/>
    </xf>
    <xf numFmtId="165" fontId="2" fillId="0" borderId="18" xfId="3" applyNumberFormat="1" applyFont="1" applyBorder="1" applyAlignment="1">
      <alignment horizontal="right" vertical="center" wrapText="1"/>
    </xf>
    <xf numFmtId="173" fontId="2" fillId="0" borderId="18" xfId="3" applyNumberFormat="1" applyFont="1" applyBorder="1" applyAlignment="1">
      <alignment horizontal="right" vertical="center" wrapText="1"/>
    </xf>
    <xf numFmtId="173" fontId="2" fillId="0" borderId="19" xfId="3" applyNumberFormat="1" applyFont="1" applyBorder="1" applyAlignment="1">
      <alignment horizontal="right" vertical="center" wrapText="1"/>
    </xf>
    <xf numFmtId="165" fontId="2" fillId="0" borderId="12" xfId="3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3" fillId="0" borderId="0" xfId="0" applyFont="1" applyBorder="1" applyAlignment="1">
      <alignment wrapText="1"/>
    </xf>
    <xf numFmtId="166" fontId="2" fillId="0" borderId="3" xfId="3" applyNumberFormat="1" applyFont="1" applyBorder="1" applyAlignment="1">
      <alignment horizontal="right" vertical="center" wrapText="1"/>
    </xf>
    <xf numFmtId="166" fontId="2" fillId="0" borderId="7" xfId="3" applyNumberFormat="1" applyFont="1" applyBorder="1" applyAlignment="1">
      <alignment horizontal="right" vertical="center" wrapText="1"/>
    </xf>
    <xf numFmtId="169" fontId="2" fillId="0" borderId="7" xfId="3" applyNumberFormat="1" applyFont="1" applyBorder="1" applyAlignment="1">
      <alignment horizontal="right" vertical="center" wrapText="1"/>
    </xf>
    <xf numFmtId="168" fontId="2" fillId="0" borderId="7" xfId="3" applyNumberFormat="1" applyFont="1" applyBorder="1" applyAlignment="1">
      <alignment horizontal="right" vertical="center" wrapText="1"/>
    </xf>
    <xf numFmtId="170" fontId="2" fillId="0" borderId="7" xfId="3" applyNumberFormat="1" applyFont="1" applyBorder="1" applyAlignment="1">
      <alignment horizontal="right" vertical="center" wrapText="1"/>
    </xf>
    <xf numFmtId="165" fontId="2" fillId="0" borderId="7" xfId="3" applyNumberFormat="1" applyFont="1" applyBorder="1" applyAlignment="1">
      <alignment horizontal="right" vertical="center" wrapText="1"/>
    </xf>
    <xf numFmtId="173" fontId="2" fillId="0" borderId="7" xfId="3" applyNumberFormat="1" applyFont="1" applyBorder="1" applyAlignment="1">
      <alignment horizontal="right" vertical="center" wrapText="1"/>
    </xf>
    <xf numFmtId="172" fontId="2" fillId="0" borderId="7" xfId="3" applyNumberFormat="1" applyFont="1" applyBorder="1" applyAlignment="1">
      <alignment horizontal="right" vertical="center" wrapText="1"/>
    </xf>
    <xf numFmtId="174" fontId="2" fillId="0" borderId="5" xfId="3" applyNumberFormat="1" applyFont="1" applyBorder="1" applyAlignment="1">
      <alignment horizontal="right" vertical="center" wrapText="1"/>
    </xf>
    <xf numFmtId="164" fontId="2" fillId="0" borderId="0" xfId="3" applyNumberFormat="1" applyFont="1" applyBorder="1" applyAlignment="1">
      <alignment horizontal="right" vertical="top" wrapText="1"/>
    </xf>
    <xf numFmtId="164" fontId="2" fillId="0" borderId="12" xfId="3" applyNumberFormat="1" applyFont="1" applyBorder="1" applyAlignment="1">
      <alignment horizontal="right" vertical="center" wrapText="1"/>
    </xf>
    <xf numFmtId="164" fontId="2" fillId="0" borderId="13" xfId="3" applyNumberFormat="1" applyFont="1" applyBorder="1" applyAlignment="1">
      <alignment horizontal="right" vertical="center" wrapText="1"/>
    </xf>
    <xf numFmtId="164" fontId="2" fillId="0" borderId="14" xfId="3" applyNumberFormat="1" applyFont="1" applyBorder="1" applyAlignment="1">
      <alignment horizontal="right" vertical="center" wrapText="1"/>
    </xf>
    <xf numFmtId="164" fontId="2" fillId="0" borderId="15" xfId="3" applyNumberFormat="1" applyFont="1" applyBorder="1" applyAlignment="1">
      <alignment horizontal="right" vertical="center" wrapText="1"/>
    </xf>
    <xf numFmtId="164" fontId="2" fillId="0" borderId="1" xfId="3" applyNumberFormat="1" applyFont="1" applyBorder="1" applyAlignment="1">
      <alignment horizontal="right" vertical="center" wrapText="1"/>
    </xf>
    <xf numFmtId="164" fontId="2" fillId="0" borderId="16" xfId="3" applyNumberFormat="1" applyFont="1" applyBorder="1" applyAlignment="1">
      <alignment horizontal="right" vertical="center" wrapText="1"/>
    </xf>
    <xf numFmtId="164" fontId="2" fillId="0" borderId="17" xfId="3" applyNumberFormat="1" applyFont="1" applyBorder="1" applyAlignment="1">
      <alignment horizontal="right" vertical="center" wrapText="1"/>
    </xf>
    <xf numFmtId="164" fontId="2" fillId="0" borderId="18" xfId="3" applyNumberFormat="1" applyFont="1" applyBorder="1" applyAlignment="1">
      <alignment horizontal="right" vertical="center" wrapText="1"/>
    </xf>
    <xf numFmtId="164" fontId="2" fillId="0" borderId="19" xfId="3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3" xfId="2" applyFont="1" applyBorder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2" fillId="0" borderId="5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0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5" xfId="2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0" xfId="2" applyFont="1" applyAlignment="1">
      <alignment vertical="top" wrapText="1"/>
    </xf>
    <xf numFmtId="0" fontId="2" fillId="0" borderId="6" xfId="2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4" fontId="2" fillId="0" borderId="12" xfId="2" applyNumberFormat="1" applyFont="1" applyBorder="1" applyAlignment="1">
      <alignment horizontal="right" vertical="top" wrapText="1"/>
    </xf>
    <xf numFmtId="165" fontId="2" fillId="0" borderId="13" xfId="2" applyNumberFormat="1" applyFont="1" applyBorder="1" applyAlignment="1">
      <alignment horizontal="right" vertical="top" wrapText="1"/>
    </xf>
    <xf numFmtId="166" fontId="2" fillId="0" borderId="13" xfId="2" applyNumberFormat="1" applyFont="1" applyBorder="1" applyAlignment="1">
      <alignment horizontal="right" vertical="top" wrapText="1"/>
    </xf>
    <xf numFmtId="166" fontId="2" fillId="0" borderId="14" xfId="2" applyNumberFormat="1" applyFont="1" applyBorder="1" applyAlignment="1">
      <alignment horizontal="right" vertical="top" wrapText="1"/>
    </xf>
    <xf numFmtId="165" fontId="2" fillId="0" borderId="3" xfId="2" applyNumberFormat="1" applyFont="1" applyBorder="1" applyAlignment="1">
      <alignment horizontal="right" vertical="top" wrapText="1"/>
    </xf>
    <xf numFmtId="164" fontId="2" fillId="0" borderId="15" xfId="2" applyNumberFormat="1" applyFont="1" applyBorder="1" applyAlignment="1">
      <alignment horizontal="right" vertical="top" wrapText="1"/>
    </xf>
    <xf numFmtId="165" fontId="2" fillId="0" borderId="1" xfId="2" applyNumberFormat="1" applyFont="1" applyBorder="1" applyAlignment="1">
      <alignment horizontal="right" vertical="top" wrapText="1"/>
    </xf>
    <xf numFmtId="166" fontId="2" fillId="0" borderId="1" xfId="2" applyNumberFormat="1" applyFont="1" applyBorder="1" applyAlignment="1">
      <alignment horizontal="right" vertical="top" wrapText="1"/>
    </xf>
    <xf numFmtId="166" fontId="2" fillId="0" borderId="16" xfId="2" applyNumberFormat="1" applyFont="1" applyBorder="1" applyAlignment="1">
      <alignment horizontal="right" vertical="top" wrapText="1"/>
    </xf>
    <xf numFmtId="165" fontId="2" fillId="0" borderId="7" xfId="2" applyNumberFormat="1" applyFont="1" applyBorder="1" applyAlignment="1">
      <alignment horizontal="right" vertical="top" wrapText="1"/>
    </xf>
    <xf numFmtId="171" fontId="2" fillId="0" borderId="15" xfId="2" applyNumberFormat="1" applyFont="1" applyBorder="1" applyAlignment="1">
      <alignment horizontal="right" vertical="top" wrapText="1"/>
    </xf>
    <xf numFmtId="172" fontId="2" fillId="0" borderId="1" xfId="2" applyNumberFormat="1" applyFont="1" applyBorder="1" applyAlignment="1">
      <alignment horizontal="right" vertical="top" wrapText="1"/>
    </xf>
    <xf numFmtId="167" fontId="2" fillId="0" borderId="15" xfId="2" applyNumberFormat="1" applyFont="1" applyBorder="1" applyAlignment="1">
      <alignment horizontal="right" vertical="top" wrapText="1"/>
    </xf>
    <xf numFmtId="168" fontId="2" fillId="0" borderId="1" xfId="2" applyNumberFormat="1" applyFont="1" applyBorder="1" applyAlignment="1">
      <alignment horizontal="right" vertical="top" wrapText="1"/>
    </xf>
    <xf numFmtId="167" fontId="2" fillId="0" borderId="17" xfId="2" applyNumberFormat="1" applyFont="1" applyBorder="1" applyAlignment="1">
      <alignment horizontal="right" vertical="top" wrapText="1"/>
    </xf>
    <xf numFmtId="168" fontId="2" fillId="0" borderId="18" xfId="2" applyNumberFormat="1" applyFont="1" applyBorder="1" applyAlignment="1">
      <alignment horizontal="right" vertical="top" wrapText="1"/>
    </xf>
    <xf numFmtId="166" fontId="2" fillId="0" borderId="18" xfId="2" applyNumberFormat="1" applyFont="1" applyBorder="1" applyAlignment="1">
      <alignment horizontal="right" vertical="top" wrapText="1"/>
    </xf>
    <xf numFmtId="166" fontId="2" fillId="0" borderId="19" xfId="2" applyNumberFormat="1" applyFont="1" applyBorder="1" applyAlignment="1">
      <alignment horizontal="right" vertical="top" wrapText="1"/>
    </xf>
    <xf numFmtId="165" fontId="2" fillId="0" borderId="5" xfId="2" applyNumberFormat="1" applyFont="1" applyBorder="1" applyAlignment="1">
      <alignment horizontal="righ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164" fontId="2" fillId="0" borderId="12" xfId="1" applyNumberFormat="1" applyFont="1" applyBorder="1" applyAlignment="1">
      <alignment horizontal="right" vertical="top" wrapText="1"/>
    </xf>
    <xf numFmtId="165" fontId="2" fillId="0" borderId="13" xfId="1" applyNumberFormat="1" applyFont="1" applyBorder="1" applyAlignment="1">
      <alignment horizontal="right" vertical="top" wrapText="1"/>
    </xf>
    <xf numFmtId="166" fontId="2" fillId="0" borderId="13" xfId="1" applyNumberFormat="1" applyFont="1" applyBorder="1" applyAlignment="1">
      <alignment horizontal="right" vertical="top" wrapText="1"/>
    </xf>
    <xf numFmtId="166" fontId="2" fillId="0" borderId="14" xfId="1" applyNumberFormat="1" applyFont="1" applyBorder="1" applyAlignment="1">
      <alignment horizontal="right" vertical="top" wrapText="1"/>
    </xf>
    <xf numFmtId="165" fontId="2" fillId="0" borderId="3" xfId="1" applyNumberFormat="1" applyFont="1" applyBorder="1" applyAlignment="1">
      <alignment horizontal="right" vertical="top" wrapText="1"/>
    </xf>
    <xf numFmtId="164" fontId="2" fillId="0" borderId="15" xfId="1" applyNumberFormat="1" applyFont="1" applyBorder="1" applyAlignment="1">
      <alignment horizontal="right" vertical="top" wrapText="1"/>
    </xf>
    <xf numFmtId="165" fontId="2" fillId="0" borderId="1" xfId="1" applyNumberFormat="1" applyFont="1" applyBorder="1" applyAlignment="1">
      <alignment horizontal="right" vertical="top" wrapText="1"/>
    </xf>
    <xf numFmtId="166" fontId="2" fillId="0" borderId="1" xfId="1" applyNumberFormat="1" applyFont="1" applyBorder="1" applyAlignment="1">
      <alignment horizontal="right" vertical="top" wrapText="1"/>
    </xf>
    <xf numFmtId="166" fontId="2" fillId="0" borderId="16" xfId="1" applyNumberFormat="1" applyFont="1" applyBorder="1" applyAlignment="1">
      <alignment horizontal="right" vertical="top" wrapText="1"/>
    </xf>
    <xf numFmtId="165" fontId="2" fillId="0" borderId="7" xfId="1" applyNumberFormat="1" applyFont="1" applyBorder="1" applyAlignment="1">
      <alignment horizontal="right" vertical="top" wrapText="1"/>
    </xf>
    <xf numFmtId="171" fontId="2" fillId="0" borderId="15" xfId="1" applyNumberFormat="1" applyFont="1" applyBorder="1" applyAlignment="1">
      <alignment horizontal="right" vertical="top" wrapText="1"/>
    </xf>
    <xf numFmtId="172" fontId="2" fillId="0" borderId="1" xfId="1" applyNumberFormat="1" applyFont="1" applyBorder="1" applyAlignment="1">
      <alignment horizontal="right" vertical="top" wrapText="1"/>
    </xf>
    <xf numFmtId="167" fontId="2" fillId="0" borderId="15" xfId="1" applyNumberFormat="1" applyFont="1" applyBorder="1" applyAlignment="1">
      <alignment horizontal="right" vertical="top" wrapText="1"/>
    </xf>
    <xf numFmtId="168" fontId="2" fillId="0" borderId="1" xfId="1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167" fontId="2" fillId="0" borderId="17" xfId="1" applyNumberFormat="1" applyFont="1" applyBorder="1" applyAlignment="1">
      <alignment horizontal="right" vertical="top" wrapText="1"/>
    </xf>
    <xf numFmtId="168" fontId="2" fillId="0" borderId="18" xfId="1" applyNumberFormat="1" applyFont="1" applyBorder="1" applyAlignment="1">
      <alignment horizontal="right" vertical="top" wrapText="1"/>
    </xf>
    <xf numFmtId="166" fontId="2" fillId="0" borderId="18" xfId="1" applyNumberFormat="1" applyFont="1" applyBorder="1" applyAlignment="1">
      <alignment horizontal="right" vertical="top" wrapText="1"/>
    </xf>
    <xf numFmtId="166" fontId="2" fillId="0" borderId="19" xfId="1" applyNumberFormat="1" applyFont="1" applyBorder="1" applyAlignment="1">
      <alignment horizontal="right" vertical="top" wrapText="1"/>
    </xf>
    <xf numFmtId="165" fontId="2" fillId="0" borderId="5" xfId="1" applyNumberFormat="1" applyFont="1" applyBorder="1" applyAlignment="1">
      <alignment horizontal="right" vertical="top" wrapText="1"/>
    </xf>
    <xf numFmtId="0" fontId="2" fillId="0" borderId="3" xfId="4" applyFont="1" applyBorder="1" applyAlignment="1">
      <alignment horizontal="left" vertical="top" wrapText="1"/>
    </xf>
    <xf numFmtId="0" fontId="2" fillId="0" borderId="7" xfId="4" applyFont="1" applyBorder="1" applyAlignment="1">
      <alignment horizontal="left" vertical="top" wrapText="1"/>
    </xf>
    <xf numFmtId="0" fontId="2" fillId="0" borderId="5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center" vertical="top" wrapText="1"/>
    </xf>
    <xf numFmtId="0" fontId="6" fillId="0" borderId="0" xfId="4" applyFont="1" applyAlignment="1">
      <alignment vertical="top" wrapText="1"/>
    </xf>
    <xf numFmtId="0" fontId="2" fillId="0" borderId="3" xfId="4" applyFont="1" applyBorder="1" applyAlignment="1">
      <alignment horizontal="left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left" vertical="top" wrapText="1"/>
    </xf>
    <xf numFmtId="0" fontId="2" fillId="0" borderId="9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0" fontId="2" fillId="0" borderId="11" xfId="4" applyFont="1" applyBorder="1" applyAlignment="1">
      <alignment horizontal="center" vertical="top" wrapText="1"/>
    </xf>
    <xf numFmtId="0" fontId="2" fillId="0" borderId="5" xfId="4" applyFont="1" applyBorder="1" applyAlignment="1">
      <alignment horizontal="left" vertical="top" wrapText="1"/>
    </xf>
    <xf numFmtId="0" fontId="2" fillId="0" borderId="6" xfId="4" applyFont="1" applyBorder="1" applyAlignment="1">
      <alignment horizontal="center" vertical="top" wrapText="1"/>
    </xf>
    <xf numFmtId="164" fontId="2" fillId="0" borderId="12" xfId="4" applyNumberFormat="1" applyFont="1" applyBorder="1" applyAlignment="1">
      <alignment horizontal="right" vertical="top" wrapText="1"/>
    </xf>
    <xf numFmtId="165" fontId="2" fillId="0" borderId="13" xfId="4" applyNumberFormat="1" applyFont="1" applyBorder="1" applyAlignment="1">
      <alignment horizontal="right" vertical="top" wrapText="1"/>
    </xf>
    <xf numFmtId="166" fontId="2" fillId="0" borderId="13" xfId="4" applyNumberFormat="1" applyFont="1" applyBorder="1" applyAlignment="1">
      <alignment horizontal="right" vertical="top" wrapText="1"/>
    </xf>
    <xf numFmtId="166" fontId="2" fillId="0" borderId="14" xfId="4" applyNumberFormat="1" applyFont="1" applyBorder="1" applyAlignment="1">
      <alignment horizontal="right" vertical="top" wrapText="1"/>
    </xf>
    <xf numFmtId="165" fontId="2" fillId="0" borderId="3" xfId="4" applyNumberFormat="1" applyFont="1" applyBorder="1" applyAlignment="1">
      <alignment horizontal="right" vertical="top" wrapText="1"/>
    </xf>
    <xf numFmtId="164" fontId="2" fillId="0" borderId="15" xfId="4" applyNumberFormat="1" applyFont="1" applyBorder="1" applyAlignment="1">
      <alignment horizontal="right" vertical="top" wrapText="1"/>
    </xf>
    <xf numFmtId="165" fontId="2" fillId="0" borderId="1" xfId="4" applyNumberFormat="1" applyFont="1" applyBorder="1" applyAlignment="1">
      <alignment horizontal="right" vertical="top" wrapText="1"/>
    </xf>
    <xf numFmtId="166" fontId="2" fillId="0" borderId="1" xfId="4" applyNumberFormat="1" applyFont="1" applyBorder="1" applyAlignment="1">
      <alignment horizontal="right" vertical="top" wrapText="1"/>
    </xf>
    <xf numFmtId="166" fontId="2" fillId="0" borderId="16" xfId="4" applyNumberFormat="1" applyFont="1" applyBorder="1" applyAlignment="1">
      <alignment horizontal="right" vertical="top" wrapText="1"/>
    </xf>
    <xf numFmtId="165" fontId="2" fillId="0" borderId="7" xfId="4" applyNumberFormat="1" applyFont="1" applyBorder="1" applyAlignment="1">
      <alignment horizontal="right" vertical="top" wrapText="1"/>
    </xf>
    <xf numFmtId="171" fontId="2" fillId="0" borderId="15" xfId="4" applyNumberFormat="1" applyFont="1" applyBorder="1" applyAlignment="1">
      <alignment horizontal="right" vertical="top" wrapText="1"/>
    </xf>
    <xf numFmtId="172" fontId="2" fillId="0" borderId="1" xfId="4" applyNumberFormat="1" applyFont="1" applyBorder="1" applyAlignment="1">
      <alignment horizontal="right" vertical="top" wrapText="1"/>
    </xf>
    <xf numFmtId="167" fontId="2" fillId="0" borderId="15" xfId="4" applyNumberFormat="1" applyFont="1" applyBorder="1" applyAlignment="1">
      <alignment horizontal="right" vertical="top" wrapText="1"/>
    </xf>
    <xf numFmtId="168" fontId="2" fillId="0" borderId="1" xfId="4" applyNumberFormat="1" applyFont="1" applyBorder="1" applyAlignment="1">
      <alignment horizontal="right" vertical="top" wrapText="1"/>
    </xf>
    <xf numFmtId="167" fontId="2" fillId="0" borderId="17" xfId="4" applyNumberFormat="1" applyFont="1" applyBorder="1" applyAlignment="1">
      <alignment horizontal="right" vertical="top" wrapText="1"/>
    </xf>
    <xf numFmtId="168" fontId="2" fillId="0" borderId="18" xfId="4" applyNumberFormat="1" applyFont="1" applyBorder="1" applyAlignment="1">
      <alignment horizontal="right" vertical="top" wrapText="1"/>
    </xf>
    <xf numFmtId="166" fontId="2" fillId="0" borderId="18" xfId="4" applyNumberFormat="1" applyFont="1" applyBorder="1" applyAlignment="1">
      <alignment horizontal="right" vertical="top" wrapText="1"/>
    </xf>
    <xf numFmtId="166" fontId="2" fillId="0" borderId="19" xfId="4" applyNumberFormat="1" applyFont="1" applyBorder="1" applyAlignment="1">
      <alignment horizontal="right" vertical="top" wrapText="1"/>
    </xf>
    <xf numFmtId="165" fontId="2" fillId="0" borderId="5" xfId="4" applyNumberFormat="1" applyFont="1" applyBorder="1" applyAlignment="1">
      <alignment horizontal="right" vertical="top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7</xdr:col>
      <xdr:colOff>525780</xdr:colOff>
      <xdr:row>76</xdr:row>
      <xdr:rowOff>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" y="993648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tabSelected="1" workbookViewId="0">
      <selection activeCell="A19" sqref="A19"/>
    </sheetView>
  </sheetViews>
  <sheetFormatPr defaultRowHeight="12" x14ac:dyDescent="0.25"/>
  <cols>
    <col min="1" max="1" width="30.7109375" style="75" customWidth="1"/>
    <col min="2" max="6" width="9.140625" style="75"/>
    <col min="7" max="7" width="27.7109375" style="75" customWidth="1"/>
    <col min="8" max="8" width="10.28515625" style="75" bestFit="1" customWidth="1"/>
    <col min="9" max="9" width="9.140625" style="75"/>
    <col min="10" max="10" width="12.7109375" style="75" bestFit="1" customWidth="1"/>
    <col min="11" max="11" width="15.28515625" style="75" bestFit="1" customWidth="1"/>
    <col min="12" max="16384" width="9.140625" style="75"/>
  </cols>
  <sheetData>
    <row r="1" spans="1:11" x14ac:dyDescent="0.25">
      <c r="A1" s="75" t="s">
        <v>84</v>
      </c>
    </row>
    <row r="4" spans="1:11" ht="12.75" thickBot="1" x14ac:dyDescent="0.3">
      <c r="G4" s="136" t="s">
        <v>81</v>
      </c>
      <c r="H4" s="136"/>
      <c r="I4" s="137"/>
    </row>
    <row r="5" spans="1:11" ht="13.5" thickTop="1" thickBot="1" x14ac:dyDescent="0.3">
      <c r="A5" s="136" t="s">
        <v>0</v>
      </c>
      <c r="B5" s="136"/>
      <c r="C5" s="136"/>
      <c r="D5" s="136"/>
      <c r="E5" s="136"/>
      <c r="G5" s="138" t="s">
        <v>85</v>
      </c>
      <c r="H5" s="139" t="s">
        <v>82</v>
      </c>
      <c r="I5" s="137"/>
      <c r="J5" s="62" t="s">
        <v>5</v>
      </c>
      <c r="K5" s="62"/>
    </row>
    <row r="6" spans="1:11" ht="27" thickTop="1" thickBot="1" x14ac:dyDescent="0.3">
      <c r="A6" s="140" t="s">
        <v>85</v>
      </c>
      <c r="B6" s="141" t="s">
        <v>1</v>
      </c>
      <c r="C6" s="142" t="s">
        <v>193</v>
      </c>
      <c r="D6" s="142" t="s">
        <v>194</v>
      </c>
      <c r="E6" s="143" t="s">
        <v>2</v>
      </c>
      <c r="G6" s="144"/>
      <c r="H6" s="145" t="s">
        <v>4</v>
      </c>
      <c r="I6" s="137"/>
      <c r="J6" s="78" t="s">
        <v>6</v>
      </c>
      <c r="K6" s="78" t="s">
        <v>7</v>
      </c>
    </row>
    <row r="7" spans="1:11" ht="12.75" thickTop="1" x14ac:dyDescent="0.25">
      <c r="A7" s="132" t="s">
        <v>112</v>
      </c>
      <c r="B7" s="146">
        <v>9.3308743011930151E-2</v>
      </c>
      <c r="C7" s="147">
        <v>0.29087299238360476</v>
      </c>
      <c r="D7" s="148">
        <v>17351</v>
      </c>
      <c r="E7" s="149">
        <v>0</v>
      </c>
      <c r="G7" s="132" t="s">
        <v>112</v>
      </c>
      <c r="H7" s="150">
        <v>3.2555076635562195E-2</v>
      </c>
      <c r="I7" s="137"/>
      <c r="J7" s="75">
        <f>((1-B7)/C7)*H7</f>
        <v>0.10147866639028877</v>
      </c>
      <c r="K7" s="75">
        <f>((0-B7)/C7)*H7</f>
        <v>-1.0443297793406909E-2</v>
      </c>
    </row>
    <row r="8" spans="1:11" x14ac:dyDescent="0.25">
      <c r="A8" s="133" t="s">
        <v>113</v>
      </c>
      <c r="B8" s="151">
        <v>0.1160740014984727</v>
      </c>
      <c r="C8" s="152">
        <v>0.32032287034643253</v>
      </c>
      <c r="D8" s="153">
        <v>17351</v>
      </c>
      <c r="E8" s="154">
        <v>0</v>
      </c>
      <c r="G8" s="133" t="s">
        <v>113</v>
      </c>
      <c r="H8" s="155">
        <v>9.5912533789505195E-3</v>
      </c>
      <c r="I8" s="137"/>
      <c r="J8" s="75">
        <f t="shared" ref="J8:J18" si="0">((1-B8)/C8)*H8</f>
        <v>2.6466915118177434E-2</v>
      </c>
      <c r="K8" s="75">
        <f t="shared" ref="K8:K71" si="1">((0-B8)/C8)*H8</f>
        <v>-3.4755406564523274E-3</v>
      </c>
    </row>
    <row r="9" spans="1:11" x14ac:dyDescent="0.25">
      <c r="A9" s="133" t="s">
        <v>114</v>
      </c>
      <c r="B9" s="151">
        <v>1.3198086565615814E-2</v>
      </c>
      <c r="C9" s="152">
        <v>0.11412557878720464</v>
      </c>
      <c r="D9" s="153">
        <v>17351</v>
      </c>
      <c r="E9" s="154">
        <v>0</v>
      </c>
      <c r="G9" s="133" t="s">
        <v>114</v>
      </c>
      <c r="H9" s="155">
        <v>1.6565206781725963E-3</v>
      </c>
      <c r="I9" s="137"/>
      <c r="J9" s="75">
        <f t="shared" si="0"/>
        <v>1.4323325167202691E-2</v>
      </c>
      <c r="K9" s="75">
        <f t="shared" si="1"/>
        <v>-1.9156882743192477E-4</v>
      </c>
    </row>
    <row r="10" spans="1:11" x14ac:dyDescent="0.25">
      <c r="A10" s="133" t="s">
        <v>115</v>
      </c>
      <c r="B10" s="151">
        <v>0.2410812056941963</v>
      </c>
      <c r="C10" s="152">
        <v>0.42775180100282584</v>
      </c>
      <c r="D10" s="153">
        <v>17351</v>
      </c>
      <c r="E10" s="154">
        <v>0</v>
      </c>
      <c r="G10" s="133" t="s">
        <v>115</v>
      </c>
      <c r="H10" s="155">
        <v>3.9820469943888319E-2</v>
      </c>
      <c r="I10" s="137"/>
      <c r="J10" s="75">
        <f t="shared" si="0"/>
        <v>7.0649621971566101E-2</v>
      </c>
      <c r="K10" s="75">
        <f t="shared" si="1"/>
        <v>-2.2442843917607917E-2</v>
      </c>
    </row>
    <row r="11" spans="1:11" x14ac:dyDescent="0.25">
      <c r="A11" s="133" t="s">
        <v>116</v>
      </c>
      <c r="B11" s="151">
        <v>1.152671315774307E-2</v>
      </c>
      <c r="C11" s="152">
        <v>0.10674504554058309</v>
      </c>
      <c r="D11" s="153">
        <v>17351</v>
      </c>
      <c r="E11" s="154">
        <v>0</v>
      </c>
      <c r="G11" s="133" t="s">
        <v>116</v>
      </c>
      <c r="H11" s="155">
        <v>6.3824624781173289E-3</v>
      </c>
      <c r="I11" s="137"/>
      <c r="J11" s="75">
        <f t="shared" si="0"/>
        <v>5.910244950425781E-2</v>
      </c>
      <c r="K11" s="75">
        <f t="shared" si="1"/>
        <v>-6.8920120697636071E-4</v>
      </c>
    </row>
    <row r="12" spans="1:11" x14ac:dyDescent="0.25">
      <c r="A12" s="133" t="s">
        <v>117</v>
      </c>
      <c r="B12" s="151">
        <v>0.39646129906057292</v>
      </c>
      <c r="C12" s="152">
        <v>0.4891763779528846</v>
      </c>
      <c r="D12" s="153">
        <v>17351</v>
      </c>
      <c r="E12" s="154">
        <v>0</v>
      </c>
      <c r="G12" s="133" t="s">
        <v>117</v>
      </c>
      <c r="H12" s="155">
        <v>1.2479662083520133E-2</v>
      </c>
      <c r="I12" s="137"/>
      <c r="J12" s="75">
        <f t="shared" si="0"/>
        <v>1.5397225584707632E-2</v>
      </c>
      <c r="K12" s="75">
        <f t="shared" si="1"/>
        <v>-1.0114353972231075E-2</v>
      </c>
    </row>
    <row r="13" spans="1:11" x14ac:dyDescent="0.25">
      <c r="A13" s="133" t="s">
        <v>118</v>
      </c>
      <c r="B13" s="151">
        <v>0.66682035617543656</v>
      </c>
      <c r="C13" s="152">
        <v>0.4713637385381434</v>
      </c>
      <c r="D13" s="153">
        <v>17351</v>
      </c>
      <c r="E13" s="154">
        <v>0</v>
      </c>
      <c r="G13" s="133" t="s">
        <v>118</v>
      </c>
      <c r="H13" s="155">
        <v>8.3794460877250898E-2</v>
      </c>
      <c r="I13" s="137"/>
      <c r="J13" s="75">
        <f t="shared" si="0"/>
        <v>5.9229436519955297E-2</v>
      </c>
      <c r="K13" s="75">
        <f t="shared" si="1"/>
        <v>-0.11854083731809076</v>
      </c>
    </row>
    <row r="14" spans="1:11" x14ac:dyDescent="0.25">
      <c r="A14" s="133" t="s">
        <v>119</v>
      </c>
      <c r="B14" s="151">
        <v>0.81027030142354906</v>
      </c>
      <c r="C14" s="152">
        <v>0.3920984579262537</v>
      </c>
      <c r="D14" s="153">
        <v>17351</v>
      </c>
      <c r="E14" s="154">
        <v>0</v>
      </c>
      <c r="G14" s="133" t="s">
        <v>119</v>
      </c>
      <c r="H14" s="155">
        <v>5.1938517986623849E-2</v>
      </c>
      <c r="I14" s="137"/>
      <c r="J14" s="75">
        <f t="shared" si="0"/>
        <v>2.5132155362781669E-2</v>
      </c>
      <c r="K14" s="75">
        <f t="shared" si="1"/>
        <v>-0.1073307935131675</v>
      </c>
    </row>
    <row r="15" spans="1:11" ht="24" x14ac:dyDescent="0.25">
      <c r="A15" s="133" t="s">
        <v>120</v>
      </c>
      <c r="B15" s="151">
        <v>0.16932741628724571</v>
      </c>
      <c r="C15" s="152">
        <v>0.37505166222025921</v>
      </c>
      <c r="D15" s="153">
        <v>17351</v>
      </c>
      <c r="E15" s="154">
        <v>0</v>
      </c>
      <c r="G15" s="133" t="s">
        <v>120</v>
      </c>
      <c r="H15" s="155">
        <v>6.2181368342313283E-2</v>
      </c>
      <c r="I15" s="137"/>
      <c r="J15" s="75">
        <f t="shared" si="0"/>
        <v>0.1377206478540271</v>
      </c>
      <c r="K15" s="75">
        <f t="shared" si="1"/>
        <v>-2.8073493609597704E-2</v>
      </c>
    </row>
    <row r="16" spans="1:11" x14ac:dyDescent="0.25">
      <c r="A16" s="133" t="s">
        <v>121</v>
      </c>
      <c r="B16" s="151">
        <v>0.40522160106045757</v>
      </c>
      <c r="C16" s="152">
        <v>0.4909490264450731</v>
      </c>
      <c r="D16" s="153">
        <v>17351</v>
      </c>
      <c r="E16" s="154">
        <v>0</v>
      </c>
      <c r="G16" s="133" t="s">
        <v>121</v>
      </c>
      <c r="H16" s="155">
        <v>9.6055455571372683E-2</v>
      </c>
      <c r="I16" s="137"/>
      <c r="J16" s="75">
        <f t="shared" si="0"/>
        <v>0.11636994269616142</v>
      </c>
      <c r="K16" s="75">
        <f t="shared" si="1"/>
        <v>-7.9282661540378954E-2</v>
      </c>
    </row>
    <row r="17" spans="1:11" x14ac:dyDescent="0.25">
      <c r="A17" s="133" t="s">
        <v>122</v>
      </c>
      <c r="B17" s="151">
        <v>0.35398536107428968</v>
      </c>
      <c r="C17" s="152">
        <v>0.47821847058327988</v>
      </c>
      <c r="D17" s="153">
        <v>17351</v>
      </c>
      <c r="E17" s="154">
        <v>0</v>
      </c>
      <c r="G17" s="133" t="s">
        <v>122</v>
      </c>
      <c r="H17" s="155">
        <v>9.1585516615580467E-2</v>
      </c>
      <c r="I17" s="137"/>
      <c r="J17" s="75">
        <f t="shared" si="0"/>
        <v>0.12372082653995985</v>
      </c>
      <c r="K17" s="75">
        <f t="shared" si="1"/>
        <v>-6.7793140923225401E-2</v>
      </c>
    </row>
    <row r="18" spans="1:11" x14ac:dyDescent="0.25">
      <c r="A18" s="133" t="s">
        <v>123</v>
      </c>
      <c r="B18" s="151">
        <v>0.14696559276122415</v>
      </c>
      <c r="C18" s="152">
        <v>0.3540818168903655</v>
      </c>
      <c r="D18" s="153">
        <v>17351</v>
      </c>
      <c r="E18" s="154">
        <v>0</v>
      </c>
      <c r="G18" s="133" t="s">
        <v>123</v>
      </c>
      <c r="H18" s="155">
        <v>6.3532760051425441E-2</v>
      </c>
      <c r="I18" s="137"/>
      <c r="J18" s="75">
        <f t="shared" si="0"/>
        <v>0.1530596255596251</v>
      </c>
      <c r="K18" s="75">
        <f t="shared" si="1"/>
        <v>-2.6369978053985815E-2</v>
      </c>
    </row>
    <row r="19" spans="1:11" x14ac:dyDescent="0.25">
      <c r="A19" s="133" t="s">
        <v>124</v>
      </c>
      <c r="B19" s="151">
        <v>0.28828309607515418</v>
      </c>
      <c r="C19" s="152">
        <v>0.45297657587980622</v>
      </c>
      <c r="D19" s="153">
        <v>17351</v>
      </c>
      <c r="E19" s="154">
        <v>0</v>
      </c>
      <c r="G19" s="133" t="s">
        <v>124</v>
      </c>
      <c r="H19" s="155">
        <v>7.562491231443555E-2</v>
      </c>
      <c r="I19" s="137"/>
      <c r="J19" s="75">
        <f>((1-B19)/C19)*H19</f>
        <v>0.11882188024287524</v>
      </c>
      <c r="K19" s="75">
        <f t="shared" si="1"/>
        <v>-4.8129163897875291E-2</v>
      </c>
    </row>
    <row r="20" spans="1:11" x14ac:dyDescent="0.25">
      <c r="A20" s="133" t="s">
        <v>125</v>
      </c>
      <c r="B20" s="151">
        <v>0.19503198662901275</v>
      </c>
      <c r="C20" s="152">
        <v>0.39623674677587178</v>
      </c>
      <c r="D20" s="153">
        <v>17351</v>
      </c>
      <c r="E20" s="154">
        <v>0</v>
      </c>
      <c r="G20" s="133" t="s">
        <v>125</v>
      </c>
      <c r="H20" s="155">
        <v>4.1385705825124096E-2</v>
      </c>
      <c r="I20" s="137"/>
      <c r="J20" s="75">
        <f t="shared" ref="J20:J83" si="2">((1-B20)/C20)*H20</f>
        <v>8.4076425700239599E-2</v>
      </c>
      <c r="K20" s="75">
        <f t="shared" si="1"/>
        <v>-2.0370489336980799E-2</v>
      </c>
    </row>
    <row r="21" spans="1:11" x14ac:dyDescent="0.25">
      <c r="A21" s="133" t="s">
        <v>126</v>
      </c>
      <c r="B21" s="151">
        <v>0.12869575240620137</v>
      </c>
      <c r="C21" s="152">
        <v>0.33487254101358865</v>
      </c>
      <c r="D21" s="153">
        <v>17351</v>
      </c>
      <c r="E21" s="154">
        <v>0</v>
      </c>
      <c r="G21" s="133" t="s">
        <v>126</v>
      </c>
      <c r="H21" s="155">
        <v>5.4055438098781237E-2</v>
      </c>
      <c r="I21" s="137"/>
      <c r="J21" s="75">
        <f t="shared" si="2"/>
        <v>0.14064674481357534</v>
      </c>
      <c r="K21" s="75">
        <f t="shared" si="1"/>
        <v>-2.077418846201308E-2</v>
      </c>
    </row>
    <row r="22" spans="1:11" ht="24" x14ac:dyDescent="0.25">
      <c r="A22" s="133" t="s">
        <v>127</v>
      </c>
      <c r="B22" s="151">
        <v>0.46706241715174918</v>
      </c>
      <c r="C22" s="152">
        <v>0.49892831381738179</v>
      </c>
      <c r="D22" s="153">
        <v>17351</v>
      </c>
      <c r="E22" s="154">
        <v>0</v>
      </c>
      <c r="G22" s="133" t="s">
        <v>127</v>
      </c>
      <c r="H22" s="155">
        <v>-2.9684801317120375E-2</v>
      </c>
      <c r="I22" s="137"/>
      <c r="J22" s="75">
        <f t="shared" si="2"/>
        <v>-3.1708255120328183E-2</v>
      </c>
      <c r="K22" s="75">
        <f t="shared" si="1"/>
        <v>2.7788872012018993E-2</v>
      </c>
    </row>
    <row r="23" spans="1:11" x14ac:dyDescent="0.25">
      <c r="A23" s="133" t="s">
        <v>128</v>
      </c>
      <c r="B23" s="151">
        <v>0.58907267592645962</v>
      </c>
      <c r="C23" s="152">
        <v>0.49201627039915796</v>
      </c>
      <c r="D23" s="153">
        <v>17351</v>
      </c>
      <c r="E23" s="154">
        <v>0</v>
      </c>
      <c r="G23" s="133" t="s">
        <v>128</v>
      </c>
      <c r="H23" s="155">
        <v>-1.4250272840069113E-2</v>
      </c>
      <c r="I23" s="137"/>
      <c r="J23" s="75">
        <f t="shared" si="2"/>
        <v>-1.190169276462503E-2</v>
      </c>
      <c r="K23" s="75">
        <f t="shared" si="1"/>
        <v>1.7061318618125172E-2</v>
      </c>
    </row>
    <row r="24" spans="1:11" ht="24" x14ac:dyDescent="0.25">
      <c r="A24" s="133" t="s">
        <v>129</v>
      </c>
      <c r="B24" s="151">
        <v>3.469540660480664E-2</v>
      </c>
      <c r="C24" s="152">
        <v>0.1830124742168045</v>
      </c>
      <c r="D24" s="153">
        <v>17351</v>
      </c>
      <c r="E24" s="154">
        <v>0</v>
      </c>
      <c r="G24" s="133" t="s">
        <v>129</v>
      </c>
      <c r="H24" s="155">
        <v>1.871719590534883E-2</v>
      </c>
      <c r="I24" s="137"/>
      <c r="J24" s="75">
        <f t="shared" si="2"/>
        <v>9.8724391658172095E-2</v>
      </c>
      <c r="K24" s="75">
        <f t="shared" si="1"/>
        <v>-3.5483959506967346E-3</v>
      </c>
    </row>
    <row r="25" spans="1:11" ht="24" x14ac:dyDescent="0.25">
      <c r="A25" s="133" t="s">
        <v>49</v>
      </c>
      <c r="B25" s="156">
        <v>3.3424966722611265</v>
      </c>
      <c r="C25" s="157">
        <v>1.9714256269285455</v>
      </c>
      <c r="D25" s="153">
        <v>17351</v>
      </c>
      <c r="E25" s="154">
        <v>72</v>
      </c>
      <c r="G25" s="133" t="s">
        <v>49</v>
      </c>
      <c r="H25" s="155">
        <v>-3.0865890621429741E-2</v>
      </c>
      <c r="I25" s="137"/>
    </row>
    <row r="26" spans="1:11" x14ac:dyDescent="0.25">
      <c r="A26" s="133" t="s">
        <v>50</v>
      </c>
      <c r="B26" s="151">
        <v>0.18073886231341132</v>
      </c>
      <c r="C26" s="152">
        <v>0.38481276017185234</v>
      </c>
      <c r="D26" s="153">
        <v>17351</v>
      </c>
      <c r="E26" s="154">
        <v>0</v>
      </c>
      <c r="G26" s="133" t="s">
        <v>50</v>
      </c>
      <c r="H26" s="155">
        <v>4.1746692200537526E-2</v>
      </c>
      <c r="I26" s="137"/>
      <c r="J26" s="75">
        <f t="shared" si="2"/>
        <v>8.8878140453529403E-2</v>
      </c>
      <c r="K26" s="75">
        <f t="shared" si="1"/>
        <v>-1.9607586947750132E-2</v>
      </c>
    </row>
    <row r="27" spans="1:11" x14ac:dyDescent="0.25">
      <c r="A27" s="133" t="s">
        <v>51</v>
      </c>
      <c r="B27" s="151">
        <v>8.3222868998904964E-2</v>
      </c>
      <c r="C27" s="152">
        <v>0.27622675573866995</v>
      </c>
      <c r="D27" s="153">
        <v>17351</v>
      </c>
      <c r="E27" s="154">
        <v>0</v>
      </c>
      <c r="G27" s="133" t="s">
        <v>51</v>
      </c>
      <c r="H27" s="155">
        <v>5.0664024068298045E-3</v>
      </c>
      <c r="I27" s="137"/>
      <c r="J27" s="75">
        <f t="shared" si="2"/>
        <v>1.6815032456250344E-2</v>
      </c>
      <c r="K27" s="75">
        <f t="shared" si="1"/>
        <v>-1.5264290480181994E-3</v>
      </c>
    </row>
    <row r="28" spans="1:11" ht="24" x14ac:dyDescent="0.25">
      <c r="A28" s="133" t="s">
        <v>130</v>
      </c>
      <c r="B28" s="151">
        <v>1.61373984208403E-3</v>
      </c>
      <c r="C28" s="152">
        <v>4.014011144295003E-2</v>
      </c>
      <c r="D28" s="153">
        <v>17351</v>
      </c>
      <c r="E28" s="154">
        <v>0</v>
      </c>
      <c r="G28" s="133" t="s">
        <v>130</v>
      </c>
      <c r="H28" s="155">
        <v>-6.1257044205258833E-4</v>
      </c>
      <c r="I28" s="137"/>
      <c r="J28" s="75">
        <f t="shared" si="2"/>
        <v>-1.5236178743384622E-2</v>
      </c>
      <c r="K28" s="75">
        <f t="shared" si="1"/>
        <v>2.4626970202318849E-5</v>
      </c>
    </row>
    <row r="29" spans="1:11" x14ac:dyDescent="0.25">
      <c r="A29" s="133" t="s">
        <v>52</v>
      </c>
      <c r="B29" s="151">
        <v>0.14022246556394444</v>
      </c>
      <c r="C29" s="152">
        <v>0.34722769824069177</v>
      </c>
      <c r="D29" s="153">
        <v>17351</v>
      </c>
      <c r="E29" s="154">
        <v>0</v>
      </c>
      <c r="G29" s="133" t="s">
        <v>52</v>
      </c>
      <c r="H29" s="155">
        <v>-1.7473844049738608E-2</v>
      </c>
      <c r="I29" s="137"/>
      <c r="J29" s="75">
        <f t="shared" si="2"/>
        <v>-4.326733906979479E-2</v>
      </c>
      <c r="K29" s="75">
        <f t="shared" si="1"/>
        <v>7.0565381389469583E-3</v>
      </c>
    </row>
    <row r="30" spans="1:11" x14ac:dyDescent="0.25">
      <c r="A30" s="133" t="s">
        <v>131</v>
      </c>
      <c r="B30" s="151">
        <v>0.14460261656388682</v>
      </c>
      <c r="C30" s="152">
        <v>0.35170986495831985</v>
      </c>
      <c r="D30" s="153">
        <v>17351</v>
      </c>
      <c r="E30" s="154">
        <v>0</v>
      </c>
      <c r="G30" s="133" t="s">
        <v>131</v>
      </c>
      <c r="H30" s="155">
        <v>-4.4815952043826504E-2</v>
      </c>
      <c r="I30" s="137"/>
      <c r="J30" s="75">
        <f t="shared" si="2"/>
        <v>-0.10899736383291536</v>
      </c>
      <c r="K30" s="75">
        <f t="shared" si="1"/>
        <v>1.8425709867725688E-2</v>
      </c>
    </row>
    <row r="31" spans="1:11" x14ac:dyDescent="0.25">
      <c r="A31" s="133" t="s">
        <v>132</v>
      </c>
      <c r="B31" s="151">
        <v>0.1142873609590225</v>
      </c>
      <c r="C31" s="152">
        <v>0.31816912864356073</v>
      </c>
      <c r="D31" s="153">
        <v>17351</v>
      </c>
      <c r="E31" s="154">
        <v>0</v>
      </c>
      <c r="G31" s="133" t="s">
        <v>132</v>
      </c>
      <c r="H31" s="155">
        <v>-3.7540971647167021E-2</v>
      </c>
      <c r="I31" s="137"/>
      <c r="J31" s="75">
        <f t="shared" ref="J31:J38" si="3">((1-B31)/C31)*H31</f>
        <v>-0.10450578034245674</v>
      </c>
      <c r="K31" s="75">
        <f t="shared" ref="K31:K38" si="4">((0-B31)/C31)*H31</f>
        <v>1.3484836180315696E-2</v>
      </c>
    </row>
    <row r="32" spans="1:11" x14ac:dyDescent="0.25">
      <c r="A32" s="133" t="s">
        <v>89</v>
      </c>
      <c r="B32" s="151">
        <v>2.7491210881217219E-2</v>
      </c>
      <c r="C32" s="152">
        <v>0.16351447994993332</v>
      </c>
      <c r="D32" s="153">
        <v>17351</v>
      </c>
      <c r="E32" s="154">
        <v>0</v>
      </c>
      <c r="G32" s="133" t="s">
        <v>89</v>
      </c>
      <c r="H32" s="155">
        <v>-4.0754533754790451E-3</v>
      </c>
      <c r="I32" s="137"/>
      <c r="J32" s="75">
        <f t="shared" si="3"/>
        <v>-2.4238918953910043E-2</v>
      </c>
      <c r="K32" s="75">
        <f t="shared" si="4"/>
        <v>6.8519404652216966E-4</v>
      </c>
    </row>
    <row r="33" spans="1:11" x14ac:dyDescent="0.25">
      <c r="A33" s="133" t="s">
        <v>53</v>
      </c>
      <c r="B33" s="151">
        <v>0.15272894934009568</v>
      </c>
      <c r="C33" s="152">
        <v>0.35973639758746823</v>
      </c>
      <c r="D33" s="153">
        <v>17351</v>
      </c>
      <c r="E33" s="154">
        <v>0</v>
      </c>
      <c r="G33" s="133" t="s">
        <v>53</v>
      </c>
      <c r="H33" s="155">
        <v>1.9038558083806206E-2</v>
      </c>
      <c r="I33" s="137"/>
      <c r="J33" s="75">
        <f t="shared" si="3"/>
        <v>4.4840664494601126E-2</v>
      </c>
      <c r="K33" s="75">
        <f t="shared" si="4"/>
        <v>-8.08297128839487E-3</v>
      </c>
    </row>
    <row r="34" spans="1:11" ht="24" x14ac:dyDescent="0.25">
      <c r="A34" s="133" t="s">
        <v>133</v>
      </c>
      <c r="B34" s="151">
        <v>2.5704570341767045E-2</v>
      </c>
      <c r="C34" s="152">
        <v>0.15825703413945016</v>
      </c>
      <c r="D34" s="153">
        <v>17351</v>
      </c>
      <c r="E34" s="154">
        <v>0</v>
      </c>
      <c r="G34" s="133" t="s">
        <v>133</v>
      </c>
      <c r="H34" s="155">
        <v>-1.0519988698460055E-2</v>
      </c>
      <c r="I34" s="137"/>
      <c r="J34" s="75">
        <f t="shared" ref="J34" si="5">((1-B34)/C34)*H34</f>
        <v>-6.4765379717241195E-2</v>
      </c>
      <c r="K34" s="75">
        <f t="shared" ref="K34" si="6">((0-B34)/C34)*H34</f>
        <v>1.7086873323803357E-3</v>
      </c>
    </row>
    <row r="35" spans="1:11" ht="24" x14ac:dyDescent="0.25">
      <c r="A35" s="133" t="s">
        <v>134</v>
      </c>
      <c r="B35" s="151">
        <v>2.5070601118091177E-2</v>
      </c>
      <c r="C35" s="152">
        <v>0.15634409116524112</v>
      </c>
      <c r="D35" s="153">
        <v>17351</v>
      </c>
      <c r="E35" s="154">
        <v>0</v>
      </c>
      <c r="G35" s="133" t="s">
        <v>134</v>
      </c>
      <c r="H35" s="155">
        <v>-1.4938918876616572E-2</v>
      </c>
      <c r="I35" s="137"/>
      <c r="J35" s="75">
        <f t="shared" si="3"/>
        <v>-9.3156006675891523E-2</v>
      </c>
      <c r="K35" s="75">
        <f t="shared" si="4"/>
        <v>2.3955345769693082E-3</v>
      </c>
    </row>
    <row r="36" spans="1:11" ht="24" x14ac:dyDescent="0.25">
      <c r="A36" s="133" t="s">
        <v>135</v>
      </c>
      <c r="B36" s="151">
        <v>9.5325917814535172E-2</v>
      </c>
      <c r="C36" s="152">
        <v>0.29367304566200514</v>
      </c>
      <c r="D36" s="153">
        <v>17351</v>
      </c>
      <c r="E36" s="154">
        <v>0</v>
      </c>
      <c r="G36" s="133" t="s">
        <v>135</v>
      </c>
      <c r="H36" s="155">
        <v>4.9417449214938666E-2</v>
      </c>
      <c r="I36" s="137"/>
      <c r="J36" s="75">
        <f t="shared" si="3"/>
        <v>0.15223285273489273</v>
      </c>
      <c r="K36" s="75">
        <f t="shared" si="4"/>
        <v>-1.6040844646971555E-2</v>
      </c>
    </row>
    <row r="37" spans="1:11" x14ac:dyDescent="0.25">
      <c r="A37" s="133" t="s">
        <v>54</v>
      </c>
      <c r="B37" s="151">
        <v>7.0312950262232717E-3</v>
      </c>
      <c r="C37" s="152">
        <v>8.3559908622031345E-2</v>
      </c>
      <c r="D37" s="153">
        <v>17351</v>
      </c>
      <c r="E37" s="154">
        <v>0</v>
      </c>
      <c r="G37" s="133" t="s">
        <v>54</v>
      </c>
      <c r="H37" s="155">
        <v>-4.8928303226957034E-3</v>
      </c>
      <c r="I37" s="137"/>
      <c r="J37" s="75">
        <f t="shared" si="3"/>
        <v>-5.8143043348214116E-2</v>
      </c>
      <c r="K37" s="75">
        <f t="shared" si="4"/>
        <v>4.1171578666678981E-4</v>
      </c>
    </row>
    <row r="38" spans="1:11" ht="24" x14ac:dyDescent="0.25">
      <c r="A38" s="133" t="s">
        <v>136</v>
      </c>
      <c r="B38" s="151">
        <v>0.21439686473402109</v>
      </c>
      <c r="C38" s="152">
        <v>0.41041510322619662</v>
      </c>
      <c r="D38" s="153">
        <v>17351</v>
      </c>
      <c r="E38" s="154">
        <v>0</v>
      </c>
      <c r="G38" s="133" t="s">
        <v>136</v>
      </c>
      <c r="H38" s="155">
        <v>7.5351638433679882E-2</v>
      </c>
      <c r="I38" s="137"/>
      <c r="J38" s="75">
        <f t="shared" si="3"/>
        <v>0.14423563591006966</v>
      </c>
      <c r="K38" s="75">
        <f t="shared" si="4"/>
        <v>-3.9362964242202272E-2</v>
      </c>
    </row>
    <row r="39" spans="1:11" ht="24" x14ac:dyDescent="0.25">
      <c r="A39" s="133" t="s">
        <v>137</v>
      </c>
      <c r="B39" s="151">
        <v>1.4235490749812691E-2</v>
      </c>
      <c r="C39" s="152">
        <v>0.11846370905149253</v>
      </c>
      <c r="D39" s="153">
        <v>17351</v>
      </c>
      <c r="E39" s="154">
        <v>0</v>
      </c>
      <c r="G39" s="133" t="s">
        <v>137</v>
      </c>
      <c r="H39" s="155">
        <v>1.0551608527654582E-2</v>
      </c>
      <c r="I39" s="137"/>
      <c r="J39" s="75">
        <f t="shared" si="2"/>
        <v>8.7802427303220271E-2</v>
      </c>
      <c r="K39" s="75">
        <f t="shared" si="1"/>
        <v>-1.2679606842782628E-3</v>
      </c>
    </row>
    <row r="40" spans="1:11" ht="24" x14ac:dyDescent="0.25">
      <c r="A40" s="133" t="s">
        <v>138</v>
      </c>
      <c r="B40" s="151">
        <v>0.23428044493112787</v>
      </c>
      <c r="C40" s="152">
        <v>0.42356045343608989</v>
      </c>
      <c r="D40" s="153">
        <v>17351</v>
      </c>
      <c r="E40" s="154">
        <v>0</v>
      </c>
      <c r="G40" s="133" t="s">
        <v>138</v>
      </c>
      <c r="H40" s="155">
        <v>1.8823129900850163E-2</v>
      </c>
      <c r="I40" s="137"/>
      <c r="J40" s="75">
        <f t="shared" si="2"/>
        <v>3.40287638653625E-2</v>
      </c>
      <c r="K40" s="75">
        <f t="shared" si="1"/>
        <v>-1.0411480137942084E-2</v>
      </c>
    </row>
    <row r="41" spans="1:11" ht="24" x14ac:dyDescent="0.25">
      <c r="A41" s="133" t="s">
        <v>139</v>
      </c>
      <c r="B41" s="151">
        <v>1.8212206789234048E-2</v>
      </c>
      <c r="C41" s="152">
        <v>0.13372192374758934</v>
      </c>
      <c r="D41" s="153">
        <v>17351</v>
      </c>
      <c r="E41" s="154">
        <v>0</v>
      </c>
      <c r="G41" s="133" t="s">
        <v>139</v>
      </c>
      <c r="H41" s="155">
        <v>-6.9417066285922995E-3</v>
      </c>
      <c r="I41" s="137"/>
      <c r="J41" s="75">
        <f t="shared" ref="J41" si="7">((1-B41)/C41)*H41</f>
        <v>-5.0966084251573902E-2</v>
      </c>
      <c r="K41" s="75">
        <f t="shared" ref="K41" si="8">((0-B41)/C41)*H41</f>
        <v>9.4542310675065164E-4</v>
      </c>
    </row>
    <row r="42" spans="1:11" x14ac:dyDescent="0.25">
      <c r="A42" s="133" t="s">
        <v>56</v>
      </c>
      <c r="B42" s="151">
        <v>8.9274393406720068E-2</v>
      </c>
      <c r="C42" s="152">
        <v>0.28514761479895012</v>
      </c>
      <c r="D42" s="153">
        <v>17351</v>
      </c>
      <c r="E42" s="154">
        <v>0</v>
      </c>
      <c r="G42" s="133" t="s">
        <v>56</v>
      </c>
      <c r="H42" s="155">
        <v>-2.1659253878755114E-2</v>
      </c>
      <c r="I42" s="137"/>
      <c r="J42" s="75">
        <f t="shared" si="2"/>
        <v>-6.9176931888401447E-2</v>
      </c>
      <c r="K42" s="75">
        <f t="shared" si="1"/>
        <v>6.7811079290680809E-3</v>
      </c>
    </row>
    <row r="43" spans="1:11" x14ac:dyDescent="0.25">
      <c r="A43" s="133" t="s">
        <v>55</v>
      </c>
      <c r="B43" s="151">
        <v>0.15509192553743298</v>
      </c>
      <c r="C43" s="152">
        <v>0.36200272487540142</v>
      </c>
      <c r="D43" s="153">
        <v>17351</v>
      </c>
      <c r="E43" s="154">
        <v>0</v>
      </c>
      <c r="G43" s="133" t="s">
        <v>55</v>
      </c>
      <c r="H43" s="155">
        <v>-1.7881495826853361E-2</v>
      </c>
      <c r="I43" s="137"/>
      <c r="J43" s="75">
        <f t="shared" ref="J43" si="9">((1-B43)/C43)*H43</f>
        <v>-4.1735100786264065E-2</v>
      </c>
      <c r="K43" s="75">
        <f t="shared" ref="K43" si="10">((0-B43)/C43)*H43</f>
        <v>7.6609247077651151E-3</v>
      </c>
    </row>
    <row r="44" spans="1:11" x14ac:dyDescent="0.25">
      <c r="A44" s="133" t="s">
        <v>140</v>
      </c>
      <c r="B44" s="151">
        <v>1.486945997348856E-2</v>
      </c>
      <c r="C44" s="152">
        <v>0.12103389368030133</v>
      </c>
      <c r="D44" s="153">
        <v>17351</v>
      </c>
      <c r="E44" s="154">
        <v>0</v>
      </c>
      <c r="G44" s="133" t="s">
        <v>140</v>
      </c>
      <c r="H44" s="155">
        <v>-1.8661212104582397E-3</v>
      </c>
      <c r="I44" s="137"/>
      <c r="J44" s="75">
        <f t="shared" si="2"/>
        <v>-1.5188910642414986E-2</v>
      </c>
      <c r="K44" s="75">
        <f t="shared" si="1"/>
        <v>2.2925986928819204E-4</v>
      </c>
    </row>
    <row r="45" spans="1:11" x14ac:dyDescent="0.25">
      <c r="A45" s="133" t="s">
        <v>58</v>
      </c>
      <c r="B45" s="151">
        <v>1.9019076710276065E-3</v>
      </c>
      <c r="C45" s="152">
        <v>4.3570630357956878E-2</v>
      </c>
      <c r="D45" s="153">
        <v>17351</v>
      </c>
      <c r="E45" s="154">
        <v>0</v>
      </c>
      <c r="G45" s="133" t="s">
        <v>58</v>
      </c>
      <c r="H45" s="155">
        <v>-3.3419339899647144E-3</v>
      </c>
      <c r="I45" s="137"/>
      <c r="J45" s="75">
        <f t="shared" si="2"/>
        <v>-7.6555650277939771E-2</v>
      </c>
      <c r="K45" s="75">
        <f t="shared" si="1"/>
        <v>1.4587922734565266E-4</v>
      </c>
    </row>
    <row r="46" spans="1:11" x14ac:dyDescent="0.25">
      <c r="A46" s="133" t="s">
        <v>57</v>
      </c>
      <c r="B46" s="151">
        <v>9.3251109446141428E-2</v>
      </c>
      <c r="C46" s="152">
        <v>0.29079238906793259</v>
      </c>
      <c r="D46" s="153">
        <v>17351</v>
      </c>
      <c r="E46" s="154">
        <v>0</v>
      </c>
      <c r="G46" s="133" t="s">
        <v>57</v>
      </c>
      <c r="H46" s="155">
        <v>-1.288009404553684E-2</v>
      </c>
      <c r="I46" s="137"/>
      <c r="J46" s="75">
        <f t="shared" si="2"/>
        <v>-4.0162712041584871E-2</v>
      </c>
      <c r="K46" s="75">
        <f t="shared" si="1"/>
        <v>4.1303799709708463E-3</v>
      </c>
    </row>
    <row r="47" spans="1:11" x14ac:dyDescent="0.25">
      <c r="A47" s="133" t="s">
        <v>141</v>
      </c>
      <c r="B47" s="151">
        <v>1.0374041841968761E-3</v>
      </c>
      <c r="C47" s="152">
        <v>3.2192976058055288E-2</v>
      </c>
      <c r="D47" s="153">
        <v>17351</v>
      </c>
      <c r="E47" s="154">
        <v>0</v>
      </c>
      <c r="G47" s="133" t="s">
        <v>141</v>
      </c>
      <c r="H47" s="155">
        <v>-3.8363529435855824E-3</v>
      </c>
      <c r="I47" s="137"/>
      <c r="J47" s="75">
        <f t="shared" si="2"/>
        <v>-0.11904376557416532</v>
      </c>
      <c r="K47" s="75">
        <f t="shared" si="1"/>
        <v>1.2362474934142823E-4</v>
      </c>
    </row>
    <row r="48" spans="1:11" ht="24" x14ac:dyDescent="0.25">
      <c r="A48" s="133" t="s">
        <v>59</v>
      </c>
      <c r="B48" s="151">
        <v>9.6593856261886921E-2</v>
      </c>
      <c r="C48" s="152">
        <v>0.29541244521840543</v>
      </c>
      <c r="D48" s="153">
        <v>17351</v>
      </c>
      <c r="E48" s="154">
        <v>0</v>
      </c>
      <c r="G48" s="133" t="s">
        <v>59</v>
      </c>
      <c r="H48" s="155">
        <v>-1.0434859371467289E-2</v>
      </c>
      <c r="I48" s="137"/>
      <c r="J48" s="75">
        <f t="shared" si="2"/>
        <v>-3.1911032245974719E-2</v>
      </c>
      <c r="K48" s="75">
        <f t="shared" si="1"/>
        <v>3.4119866056940107E-3</v>
      </c>
    </row>
    <row r="49" spans="1:11" ht="24" x14ac:dyDescent="0.25">
      <c r="A49" s="133" t="s">
        <v>142</v>
      </c>
      <c r="B49" s="158">
        <v>1.3947322920869113E-2</v>
      </c>
      <c r="C49" s="159">
        <v>0.11727569131118197</v>
      </c>
      <c r="D49" s="153">
        <v>17351</v>
      </c>
      <c r="E49" s="154">
        <v>0</v>
      </c>
      <c r="G49" s="133" t="s">
        <v>142</v>
      </c>
      <c r="H49" s="155">
        <v>1.2895468214093349E-2</v>
      </c>
      <c r="I49" s="137"/>
      <c r="J49" s="75">
        <f t="shared" si="2"/>
        <v>0.10842494989823336</v>
      </c>
      <c r="K49" s="75">
        <f t="shared" si="1"/>
        <v>-1.5336277909505215E-3</v>
      </c>
    </row>
    <row r="50" spans="1:11" ht="24" x14ac:dyDescent="0.25">
      <c r="A50" s="133" t="s">
        <v>143</v>
      </c>
      <c r="B50" s="158">
        <v>2.3687395539162007E-2</v>
      </c>
      <c r="C50" s="159">
        <v>0.15207772933553096</v>
      </c>
      <c r="D50" s="153">
        <v>17351</v>
      </c>
      <c r="E50" s="154">
        <v>0</v>
      </c>
      <c r="G50" s="133" t="s">
        <v>143</v>
      </c>
      <c r="H50" s="155">
        <v>-1.7294512980291117E-3</v>
      </c>
      <c r="I50" s="137"/>
      <c r="J50" s="75">
        <f t="shared" si="2"/>
        <v>-1.1102776905234122E-2</v>
      </c>
      <c r="K50" s="75">
        <f t="shared" si="1"/>
        <v>2.6937670059334266E-4</v>
      </c>
    </row>
    <row r="51" spans="1:11" ht="24" x14ac:dyDescent="0.25">
      <c r="A51" s="133" t="s">
        <v>144</v>
      </c>
      <c r="B51" s="158">
        <v>1.2103048815630222E-3</v>
      </c>
      <c r="C51" s="159">
        <v>3.4769379019971569E-2</v>
      </c>
      <c r="D51" s="153">
        <v>17351</v>
      </c>
      <c r="E51" s="154">
        <v>0</v>
      </c>
      <c r="G51" s="133" t="s">
        <v>144</v>
      </c>
      <c r="H51" s="155">
        <v>1.1328484540046131E-3</v>
      </c>
      <c r="I51" s="137"/>
      <c r="J51" s="75">
        <f t="shared" si="2"/>
        <v>3.2542351744065903E-2</v>
      </c>
      <c r="K51" s="75">
        <f t="shared" si="1"/>
        <v>-3.9433894208042926E-5</v>
      </c>
    </row>
    <row r="52" spans="1:11" ht="24" x14ac:dyDescent="0.25">
      <c r="A52" s="133" t="s">
        <v>145</v>
      </c>
      <c r="B52" s="158">
        <v>3.6885482104777822E-3</v>
      </c>
      <c r="C52" s="159">
        <v>6.0623053658185252E-2</v>
      </c>
      <c r="D52" s="153">
        <v>17351</v>
      </c>
      <c r="E52" s="154">
        <v>0</v>
      </c>
      <c r="G52" s="133" t="s">
        <v>145</v>
      </c>
      <c r="H52" s="155">
        <v>-4.954123147046267E-3</v>
      </c>
      <c r="I52" s="137"/>
      <c r="J52" s="75">
        <f t="shared" si="2"/>
        <v>-8.1418690203364757E-2</v>
      </c>
      <c r="K52" s="75">
        <f t="shared" si="1"/>
        <v>3.014285979646754E-4</v>
      </c>
    </row>
    <row r="53" spans="1:11" x14ac:dyDescent="0.25">
      <c r="A53" s="133" t="s">
        <v>60</v>
      </c>
      <c r="B53" s="158">
        <v>2.7664111578583369E-3</v>
      </c>
      <c r="C53" s="159">
        <v>5.2525395128414261E-2</v>
      </c>
      <c r="D53" s="153">
        <v>17351</v>
      </c>
      <c r="E53" s="154">
        <v>0</v>
      </c>
      <c r="G53" s="133" t="s">
        <v>60</v>
      </c>
      <c r="H53" s="155">
        <v>-2.2140541571172389E-3</v>
      </c>
      <c r="I53" s="137"/>
      <c r="J53" s="75">
        <f t="shared" si="2"/>
        <v>-4.203546051571691E-2</v>
      </c>
      <c r="K53" s="75">
        <f t="shared" si="1"/>
        <v>1.1660995808555812E-4</v>
      </c>
    </row>
    <row r="54" spans="1:11" ht="24" x14ac:dyDescent="0.25">
      <c r="A54" s="133" t="s">
        <v>90</v>
      </c>
      <c r="B54" s="158">
        <v>2.0978617947092385E-2</v>
      </c>
      <c r="C54" s="159">
        <v>0.14331677959064476</v>
      </c>
      <c r="D54" s="153">
        <v>17351</v>
      </c>
      <c r="E54" s="154">
        <v>0</v>
      </c>
      <c r="G54" s="133" t="s">
        <v>90</v>
      </c>
      <c r="H54" s="155">
        <v>-1.1401357079702369E-2</v>
      </c>
      <c r="I54" s="137"/>
      <c r="J54" s="75">
        <f t="shared" si="2"/>
        <v>-7.7884616144260232E-2</v>
      </c>
      <c r="K54" s="75">
        <f t="shared" si="1"/>
        <v>1.6689233105616486E-3</v>
      </c>
    </row>
    <row r="55" spans="1:11" x14ac:dyDescent="0.25">
      <c r="A55" s="133" t="s">
        <v>61</v>
      </c>
      <c r="B55" s="158">
        <v>5.1870209209843815E-4</v>
      </c>
      <c r="C55" s="159">
        <v>2.2769780875207861E-2</v>
      </c>
      <c r="D55" s="153">
        <v>17351</v>
      </c>
      <c r="E55" s="154">
        <v>0</v>
      </c>
      <c r="G55" s="133" t="s">
        <v>61</v>
      </c>
      <c r="H55" s="155">
        <v>-2.7559597495671021E-3</v>
      </c>
      <c r="I55" s="137"/>
      <c r="J55" s="75">
        <f t="shared" si="2"/>
        <v>-0.12097306700383943</v>
      </c>
      <c r="K55" s="75">
        <f t="shared" si="1"/>
        <v>6.2781547862677609E-5</v>
      </c>
    </row>
    <row r="56" spans="1:11" x14ac:dyDescent="0.25">
      <c r="A56" s="133" t="s">
        <v>63</v>
      </c>
      <c r="B56" s="151">
        <v>0.44942654602040227</v>
      </c>
      <c r="C56" s="152">
        <v>0.49745008549409547</v>
      </c>
      <c r="D56" s="153">
        <v>17351</v>
      </c>
      <c r="E56" s="154">
        <v>0</v>
      </c>
      <c r="G56" s="133" t="s">
        <v>63</v>
      </c>
      <c r="H56" s="155">
        <v>1.5946453288664727E-2</v>
      </c>
      <c r="I56" s="137"/>
      <c r="J56" s="75">
        <f t="shared" si="2"/>
        <v>1.7649396636737869E-2</v>
      </c>
      <c r="K56" s="75">
        <f t="shared" si="1"/>
        <v>-1.4406992041587135E-2</v>
      </c>
    </row>
    <row r="57" spans="1:11" x14ac:dyDescent="0.25">
      <c r="A57" s="133" t="s">
        <v>62</v>
      </c>
      <c r="B57" s="151">
        <v>0.14316177741916891</v>
      </c>
      <c r="C57" s="152">
        <v>0.35024784513204732</v>
      </c>
      <c r="D57" s="153">
        <v>17351</v>
      </c>
      <c r="E57" s="154">
        <v>0</v>
      </c>
      <c r="G57" s="133" t="s">
        <v>62</v>
      </c>
      <c r="H57" s="155">
        <v>5.8441996160136844E-2</v>
      </c>
      <c r="I57" s="137"/>
      <c r="J57" s="75">
        <f t="shared" si="2"/>
        <v>0.14297114688899357</v>
      </c>
      <c r="K57" s="75">
        <f t="shared" si="1"/>
        <v>-2.3887827327117778E-2</v>
      </c>
    </row>
    <row r="58" spans="1:11" x14ac:dyDescent="0.25">
      <c r="A58" s="133" t="s">
        <v>146</v>
      </c>
      <c r="B58" s="151">
        <v>3.5732810789003512E-2</v>
      </c>
      <c r="C58" s="152">
        <v>0.18562856180393222</v>
      </c>
      <c r="D58" s="153">
        <v>17351</v>
      </c>
      <c r="E58" s="154">
        <v>0</v>
      </c>
      <c r="G58" s="133" t="s">
        <v>146</v>
      </c>
      <c r="H58" s="155">
        <v>3.0142491524622938E-3</v>
      </c>
      <c r="I58" s="137"/>
      <c r="J58" s="75">
        <f t="shared" si="2"/>
        <v>1.565783589325247E-2</v>
      </c>
      <c r="K58" s="75">
        <f t="shared" si="1"/>
        <v>-5.8023180047914234E-4</v>
      </c>
    </row>
    <row r="59" spans="1:11" x14ac:dyDescent="0.25">
      <c r="A59" s="133" t="s">
        <v>147</v>
      </c>
      <c r="B59" s="151">
        <v>0.29583309319347589</v>
      </c>
      <c r="C59" s="152">
        <v>0.45642949164540364</v>
      </c>
      <c r="D59" s="153">
        <v>17351</v>
      </c>
      <c r="E59" s="154">
        <v>0</v>
      </c>
      <c r="G59" s="133" t="s">
        <v>147</v>
      </c>
      <c r="H59" s="155">
        <v>-7.9151199711236589E-2</v>
      </c>
      <c r="I59" s="137"/>
      <c r="J59" s="75">
        <f t="shared" si="2"/>
        <v>-0.1221123010035195</v>
      </c>
      <c r="K59" s="75">
        <f t="shared" si="1"/>
        <v>5.1301558442549154E-2</v>
      </c>
    </row>
    <row r="60" spans="1:11" x14ac:dyDescent="0.25">
      <c r="A60" s="133" t="s">
        <v>148</v>
      </c>
      <c r="B60" s="151">
        <v>2.9508385683822257E-2</v>
      </c>
      <c r="C60" s="152">
        <v>0.16923147296718716</v>
      </c>
      <c r="D60" s="153">
        <v>17351</v>
      </c>
      <c r="E60" s="154">
        <v>0</v>
      </c>
      <c r="G60" s="133" t="s">
        <v>148</v>
      </c>
      <c r="H60" s="155">
        <v>-1.5014108029555745E-3</v>
      </c>
      <c r="I60" s="137"/>
      <c r="J60" s="75">
        <f t="shared" si="2"/>
        <v>-8.6101395228925723E-3</v>
      </c>
      <c r="K60" s="75">
        <f t="shared" si="1"/>
        <v>2.6179651022750739E-4</v>
      </c>
    </row>
    <row r="61" spans="1:11" x14ac:dyDescent="0.25">
      <c r="A61" s="133" t="s">
        <v>149</v>
      </c>
      <c r="B61" s="151">
        <v>4.385914356521238E-2</v>
      </c>
      <c r="C61" s="152">
        <v>0.20478753898550442</v>
      </c>
      <c r="D61" s="153">
        <v>17351</v>
      </c>
      <c r="E61" s="154">
        <v>0</v>
      </c>
      <c r="G61" s="133" t="s">
        <v>149</v>
      </c>
      <c r="H61" s="155">
        <v>3.7164559239544662E-2</v>
      </c>
      <c r="I61" s="137"/>
      <c r="J61" s="75">
        <f t="shared" si="2"/>
        <v>0.17351911974895551</v>
      </c>
      <c r="K61" s="75">
        <f t="shared" si="1"/>
        <v>-7.9594966925229139E-3</v>
      </c>
    </row>
    <row r="62" spans="1:11" x14ac:dyDescent="0.25">
      <c r="A62" s="133" t="s">
        <v>64</v>
      </c>
      <c r="B62" s="151">
        <v>8.6450348683073022E-4</v>
      </c>
      <c r="C62" s="152">
        <v>2.9390575100980667E-2</v>
      </c>
      <c r="D62" s="153">
        <v>17351</v>
      </c>
      <c r="E62" s="154">
        <v>0</v>
      </c>
      <c r="G62" s="133" t="s">
        <v>64</v>
      </c>
      <c r="H62" s="155">
        <v>-3.949176515974641E-3</v>
      </c>
      <c r="I62" s="137"/>
      <c r="J62" s="75">
        <f t="shared" si="2"/>
        <v>-0.13425264478662119</v>
      </c>
      <c r="K62" s="75">
        <f t="shared" si="1"/>
        <v>1.1616230224961455E-4</v>
      </c>
    </row>
    <row r="63" spans="1:11" x14ac:dyDescent="0.25">
      <c r="A63" s="133" t="s">
        <v>68</v>
      </c>
      <c r="B63" s="151">
        <v>0.14442971586652065</v>
      </c>
      <c r="C63" s="152">
        <v>0.3515350554615459</v>
      </c>
      <c r="D63" s="153">
        <v>17351</v>
      </c>
      <c r="E63" s="154">
        <v>0</v>
      </c>
      <c r="G63" s="133" t="s">
        <v>68</v>
      </c>
      <c r="H63" s="155">
        <v>5.5716779838382684E-2</v>
      </c>
      <c r="I63" s="137"/>
      <c r="J63" s="75">
        <f t="shared" si="2"/>
        <v>0.13560417493709137</v>
      </c>
      <c r="K63" s="75">
        <f t="shared" si="1"/>
        <v>-2.2891482815247621E-2</v>
      </c>
    </row>
    <row r="64" spans="1:11" x14ac:dyDescent="0.25">
      <c r="A64" s="133" t="s">
        <v>150</v>
      </c>
      <c r="B64" s="151">
        <v>0.28551668491729582</v>
      </c>
      <c r="C64" s="152">
        <v>0.45167318416966867</v>
      </c>
      <c r="D64" s="153">
        <v>17351</v>
      </c>
      <c r="E64" s="154">
        <v>0</v>
      </c>
      <c r="G64" s="133" t="s">
        <v>150</v>
      </c>
      <c r="H64" s="155">
        <v>3.0872001168339661E-2</v>
      </c>
      <c r="I64" s="137"/>
      <c r="J64" s="75">
        <f t="shared" si="2"/>
        <v>4.8835154512309145E-2</v>
      </c>
      <c r="K64" s="75">
        <f t="shared" si="1"/>
        <v>-1.9515153299506295E-2</v>
      </c>
    </row>
    <row r="65" spans="1:11" x14ac:dyDescent="0.25">
      <c r="A65" s="133" t="s">
        <v>151</v>
      </c>
      <c r="B65" s="151">
        <v>0.38366664745547807</v>
      </c>
      <c r="C65" s="152">
        <v>0.48629227865737334</v>
      </c>
      <c r="D65" s="153">
        <v>17351</v>
      </c>
      <c r="E65" s="154">
        <v>0</v>
      </c>
      <c r="G65" s="133" t="s">
        <v>151</v>
      </c>
      <c r="H65" s="155">
        <v>-5.0138199719312847E-2</v>
      </c>
      <c r="I65" s="137"/>
      <c r="J65" s="75">
        <f t="shared" si="2"/>
        <v>-6.3545826408902106E-2</v>
      </c>
      <c r="K65" s="75">
        <f t="shared" si="1"/>
        <v>3.9557187806626266E-2</v>
      </c>
    </row>
    <row r="66" spans="1:11" x14ac:dyDescent="0.25">
      <c r="A66" s="133" t="s">
        <v>67</v>
      </c>
      <c r="B66" s="151">
        <v>0.11296178894588209</v>
      </c>
      <c r="C66" s="152">
        <v>0.31655520605764081</v>
      </c>
      <c r="D66" s="153">
        <v>17351</v>
      </c>
      <c r="E66" s="154">
        <v>0</v>
      </c>
      <c r="G66" s="133" t="s">
        <v>67</v>
      </c>
      <c r="H66" s="155">
        <v>-1.5590587765212454E-3</v>
      </c>
      <c r="I66" s="137"/>
      <c r="J66" s="75">
        <f t="shared" si="2"/>
        <v>-4.3687315248317543E-3</v>
      </c>
      <c r="K66" s="75">
        <f t="shared" si="1"/>
        <v>5.5634551287572212E-4</v>
      </c>
    </row>
    <row r="67" spans="1:11" x14ac:dyDescent="0.25">
      <c r="A67" s="133" t="s">
        <v>66</v>
      </c>
      <c r="B67" s="151">
        <v>6.512592934124835E-3</v>
      </c>
      <c r="C67" s="152">
        <v>8.0439741349555616E-2</v>
      </c>
      <c r="D67" s="153">
        <v>17351</v>
      </c>
      <c r="E67" s="154">
        <v>0</v>
      </c>
      <c r="G67" s="133" t="s">
        <v>66</v>
      </c>
      <c r="H67" s="155">
        <v>1.674664374286745E-3</v>
      </c>
      <c r="I67" s="137"/>
      <c r="J67" s="75">
        <f t="shared" si="2"/>
        <v>2.0683283399504936E-2</v>
      </c>
      <c r="K67" s="75">
        <f t="shared" si="1"/>
        <v>-1.3558481402390406E-4</v>
      </c>
    </row>
    <row r="68" spans="1:11" x14ac:dyDescent="0.25">
      <c r="A68" s="133" t="s">
        <v>65</v>
      </c>
      <c r="B68" s="151">
        <v>3.0027087775920697E-2</v>
      </c>
      <c r="C68" s="152">
        <v>0.17066675269831022</v>
      </c>
      <c r="D68" s="153">
        <v>17351</v>
      </c>
      <c r="E68" s="154">
        <v>0</v>
      </c>
      <c r="G68" s="133" t="s">
        <v>65</v>
      </c>
      <c r="H68" s="155">
        <v>-3.219897056824518E-2</v>
      </c>
      <c r="I68" s="137"/>
      <c r="J68" s="75">
        <f t="shared" si="2"/>
        <v>-0.18300066509091917</v>
      </c>
      <c r="K68" s="75">
        <f t="shared" si="1"/>
        <v>5.6650829775620254E-3</v>
      </c>
    </row>
    <row r="69" spans="1:11" x14ac:dyDescent="0.25">
      <c r="A69" s="133" t="s">
        <v>152</v>
      </c>
      <c r="B69" s="151">
        <v>2.8528615065414098E-2</v>
      </c>
      <c r="C69" s="152">
        <v>0.16648222301142193</v>
      </c>
      <c r="D69" s="153">
        <v>17351</v>
      </c>
      <c r="E69" s="154">
        <v>0</v>
      </c>
      <c r="G69" s="133" t="s">
        <v>152</v>
      </c>
      <c r="H69" s="155">
        <v>-1.6831038174055381E-2</v>
      </c>
      <c r="I69" s="137"/>
      <c r="J69" s="75">
        <f t="shared" si="2"/>
        <v>-9.8213921396969051E-2</v>
      </c>
      <c r="K69" s="75">
        <f t="shared" si="1"/>
        <v>2.8841890775687992E-3</v>
      </c>
    </row>
    <row r="70" spans="1:11" ht="24" x14ac:dyDescent="0.25">
      <c r="A70" s="133" t="s">
        <v>153</v>
      </c>
      <c r="B70" s="151">
        <v>3.803815342055213E-3</v>
      </c>
      <c r="C70" s="152">
        <v>6.1559440681562105E-2</v>
      </c>
      <c r="D70" s="153">
        <v>17351</v>
      </c>
      <c r="E70" s="154">
        <v>0</v>
      </c>
      <c r="G70" s="133" t="s">
        <v>153</v>
      </c>
      <c r="H70" s="155">
        <v>7.9506283252150044E-4</v>
      </c>
      <c r="I70" s="137"/>
      <c r="J70" s="75">
        <f t="shared" si="2"/>
        <v>1.2866240361382682E-2</v>
      </c>
      <c r="K70" s="75">
        <f t="shared" si="1"/>
        <v>-4.9127675085406819E-5</v>
      </c>
    </row>
    <row r="71" spans="1:11" x14ac:dyDescent="0.25">
      <c r="A71" s="133" t="s">
        <v>69</v>
      </c>
      <c r="B71" s="151">
        <v>3.34274681574549E-3</v>
      </c>
      <c r="C71" s="152">
        <v>5.7721442124757508E-2</v>
      </c>
      <c r="D71" s="153">
        <v>17351</v>
      </c>
      <c r="E71" s="154">
        <v>0</v>
      </c>
      <c r="G71" s="133" t="s">
        <v>69</v>
      </c>
      <c r="H71" s="155">
        <v>-9.0729706737011379E-3</v>
      </c>
      <c r="I71" s="137"/>
      <c r="J71" s="75">
        <f t="shared" si="2"/>
        <v>-0.15666001570660271</v>
      </c>
      <c r="K71" s="75">
        <f t="shared" si="1"/>
        <v>5.2543115196801925E-4</v>
      </c>
    </row>
    <row r="72" spans="1:11" x14ac:dyDescent="0.25">
      <c r="A72" s="133" t="s">
        <v>154</v>
      </c>
      <c r="B72" s="151">
        <v>0.11751484064319061</v>
      </c>
      <c r="C72" s="152">
        <v>0.3220420471167677</v>
      </c>
      <c r="D72" s="153">
        <v>17351</v>
      </c>
      <c r="E72" s="154">
        <v>0</v>
      </c>
      <c r="G72" s="133" t="s">
        <v>154</v>
      </c>
      <c r="H72" s="155">
        <v>2.2067210216789472E-2</v>
      </c>
      <c r="I72" s="137"/>
      <c r="J72" s="75">
        <f t="shared" si="2"/>
        <v>6.0470319633953537E-2</v>
      </c>
      <c r="K72" s="75">
        <f t="shared" ref="K72:K105" si="11">((0-B72)/C72)*H72</f>
        <v>-8.0524413357909667E-3</v>
      </c>
    </row>
    <row r="73" spans="1:11" x14ac:dyDescent="0.25">
      <c r="A73" s="133" t="s">
        <v>155</v>
      </c>
      <c r="B73" s="151">
        <v>0.37899832862659211</v>
      </c>
      <c r="C73" s="152">
        <v>0.48515168850757961</v>
      </c>
      <c r="D73" s="153">
        <v>17351</v>
      </c>
      <c r="E73" s="154">
        <v>0</v>
      </c>
      <c r="G73" s="133" t="s">
        <v>155</v>
      </c>
      <c r="H73" s="155">
        <v>-4.4984867518884794E-2</v>
      </c>
      <c r="I73" s="137"/>
      <c r="J73" s="75">
        <f t="shared" si="2"/>
        <v>-5.7581326783947374E-2</v>
      </c>
      <c r="K73" s="75">
        <f t="shared" si="11"/>
        <v>3.5141977255799338E-2</v>
      </c>
    </row>
    <row r="74" spans="1:11" x14ac:dyDescent="0.25">
      <c r="A74" s="133" t="s">
        <v>71</v>
      </c>
      <c r="B74" s="151">
        <v>0.31352659789061144</v>
      </c>
      <c r="C74" s="152">
        <v>0.46393973246402959</v>
      </c>
      <c r="D74" s="153">
        <v>17351</v>
      </c>
      <c r="E74" s="154">
        <v>0</v>
      </c>
      <c r="G74" s="133" t="s">
        <v>71</v>
      </c>
      <c r="H74" s="155">
        <v>4.7528195338872974E-2</v>
      </c>
      <c r="I74" s="137"/>
      <c r="J74" s="75">
        <f t="shared" si="2"/>
        <v>7.0325604097565317E-2</v>
      </c>
      <c r="K74" s="75">
        <f t="shared" si="11"/>
        <v>-3.2119157609835886E-2</v>
      </c>
    </row>
    <row r="75" spans="1:11" x14ac:dyDescent="0.25">
      <c r="A75" s="133" t="s">
        <v>70</v>
      </c>
      <c r="B75" s="151">
        <v>9.9129733156590391E-3</v>
      </c>
      <c r="C75" s="152">
        <v>9.9072054409023363E-2</v>
      </c>
      <c r="D75" s="153">
        <v>17351</v>
      </c>
      <c r="E75" s="154">
        <v>0</v>
      </c>
      <c r="G75" s="133" t="s">
        <v>70</v>
      </c>
      <c r="H75" s="155">
        <v>6.8681446312066248E-3</v>
      </c>
      <c r="I75" s="137"/>
      <c r="J75" s="75">
        <f t="shared" si="2"/>
        <v>6.8637527881223043E-2</v>
      </c>
      <c r="K75" s="75">
        <f t="shared" si="11"/>
        <v>-6.8721431955121731E-4</v>
      </c>
    </row>
    <row r="76" spans="1:11" x14ac:dyDescent="0.25">
      <c r="A76" s="133" t="s">
        <v>72</v>
      </c>
      <c r="B76" s="151">
        <v>1.0316408276180047E-2</v>
      </c>
      <c r="C76" s="152">
        <v>0.1010473575504505</v>
      </c>
      <c r="D76" s="153">
        <v>17351</v>
      </c>
      <c r="E76" s="154">
        <v>0</v>
      </c>
      <c r="G76" s="133" t="s">
        <v>72</v>
      </c>
      <c r="H76" s="155">
        <v>9.1199211766939403E-3</v>
      </c>
      <c r="I76" s="137"/>
      <c r="J76" s="75">
        <f t="shared" si="2"/>
        <v>8.9322834017526914E-2</v>
      </c>
      <c r="K76" s="75">
        <f t="shared" si="11"/>
        <v>-9.3109639466208466E-4</v>
      </c>
    </row>
    <row r="77" spans="1:11" x14ac:dyDescent="0.25">
      <c r="A77" s="133" t="s">
        <v>156</v>
      </c>
      <c r="B77" s="151">
        <v>0.14667742493228056</v>
      </c>
      <c r="C77" s="152">
        <v>0.35379425088939737</v>
      </c>
      <c r="D77" s="153">
        <v>17351</v>
      </c>
      <c r="E77" s="154">
        <v>0</v>
      </c>
      <c r="G77" s="133" t="s">
        <v>156</v>
      </c>
      <c r="H77" s="155">
        <v>-1.456610116980178E-2</v>
      </c>
      <c r="I77" s="137"/>
      <c r="J77" s="75">
        <f t="shared" si="2"/>
        <v>-3.5132235551215592E-2</v>
      </c>
      <c r="K77" s="75">
        <f t="shared" si="11"/>
        <v>6.0388720436204022E-3</v>
      </c>
    </row>
    <row r="78" spans="1:11" x14ac:dyDescent="0.25">
      <c r="A78" s="133" t="s">
        <v>157</v>
      </c>
      <c r="B78" s="151">
        <v>1.4235490749812691E-2</v>
      </c>
      <c r="C78" s="152">
        <v>0.11846370905149091</v>
      </c>
      <c r="D78" s="153">
        <v>17351</v>
      </c>
      <c r="E78" s="154">
        <v>0</v>
      </c>
      <c r="G78" s="133" t="s">
        <v>157</v>
      </c>
      <c r="H78" s="155">
        <v>-2.2950014569613406E-2</v>
      </c>
      <c r="I78" s="137"/>
      <c r="J78" s="75">
        <f t="shared" si="2"/>
        <v>-0.19097249301612074</v>
      </c>
      <c r="K78" s="75">
        <f t="shared" si="11"/>
        <v>2.7578464555064212E-3</v>
      </c>
    </row>
    <row r="79" spans="1:11" x14ac:dyDescent="0.25">
      <c r="A79" s="133" t="s">
        <v>158</v>
      </c>
      <c r="B79" s="151">
        <v>3.803815342055213E-3</v>
      </c>
      <c r="C79" s="152">
        <v>6.1559440681568982E-2</v>
      </c>
      <c r="D79" s="153">
        <v>17351</v>
      </c>
      <c r="E79" s="154">
        <v>0</v>
      </c>
      <c r="G79" s="133" t="s">
        <v>158</v>
      </c>
      <c r="H79" s="155">
        <v>-1.006352992719239E-2</v>
      </c>
      <c r="I79" s="137"/>
      <c r="J79" s="75">
        <f t="shared" si="2"/>
        <v>-0.16285479540852432</v>
      </c>
      <c r="K79" s="75">
        <f t="shared" si="11"/>
        <v>6.2183491449017091E-4</v>
      </c>
    </row>
    <row r="80" spans="1:11" x14ac:dyDescent="0.25">
      <c r="A80" s="133" t="s">
        <v>73</v>
      </c>
      <c r="B80" s="151">
        <v>3.9767160394213593E-3</v>
      </c>
      <c r="C80" s="152">
        <v>6.293750918977635E-2</v>
      </c>
      <c r="D80" s="153">
        <v>17351</v>
      </c>
      <c r="E80" s="154">
        <v>0</v>
      </c>
      <c r="G80" s="133" t="s">
        <v>73</v>
      </c>
      <c r="H80" s="155">
        <v>-6.4519160824212845E-3</v>
      </c>
      <c r="I80" s="137"/>
      <c r="J80" s="75">
        <f t="shared" si="2"/>
        <v>-0.1021053855956411</v>
      </c>
      <c r="K80" s="75">
        <f t="shared" si="11"/>
        <v>4.0766529372174732E-4</v>
      </c>
    </row>
    <row r="81" spans="1:11" x14ac:dyDescent="0.25">
      <c r="A81" s="133" t="s">
        <v>74</v>
      </c>
      <c r="B81" s="151">
        <v>4.4954181315197969E-3</v>
      </c>
      <c r="C81" s="152">
        <v>6.6898933358319229E-2</v>
      </c>
      <c r="D81" s="153">
        <v>17351</v>
      </c>
      <c r="E81" s="154">
        <v>0</v>
      </c>
      <c r="G81" s="133" t="s">
        <v>74</v>
      </c>
      <c r="H81" s="155">
        <v>5.1114768220812722E-3</v>
      </c>
      <c r="I81" s="137"/>
      <c r="J81" s="75">
        <f t="shared" si="2"/>
        <v>7.6062477248206584E-2</v>
      </c>
      <c r="K81" s="75">
        <f t="shared" si="11"/>
        <v>-3.4347671078330998E-4</v>
      </c>
    </row>
    <row r="82" spans="1:11" x14ac:dyDescent="0.25">
      <c r="A82" s="133" t="s">
        <v>75</v>
      </c>
      <c r="B82" s="151">
        <v>0.6069390813209613</v>
      </c>
      <c r="C82" s="152">
        <v>0.48844424756013194</v>
      </c>
      <c r="D82" s="153">
        <v>17351</v>
      </c>
      <c r="E82" s="154">
        <v>0</v>
      </c>
      <c r="G82" s="133" t="s">
        <v>75</v>
      </c>
      <c r="H82" s="155">
        <v>8.8132635246109023E-2</v>
      </c>
      <c r="I82" s="137"/>
      <c r="J82" s="75">
        <f t="shared" si="2"/>
        <v>7.0922105743860875E-2</v>
      </c>
      <c r="K82" s="75">
        <f t="shared" si="11"/>
        <v>-0.10951329847340159</v>
      </c>
    </row>
    <row r="83" spans="1:11" x14ac:dyDescent="0.25">
      <c r="A83" s="133" t="s">
        <v>76</v>
      </c>
      <c r="B83" s="151">
        <v>2.3111059881274855E-2</v>
      </c>
      <c r="C83" s="152">
        <v>0.15026057386062061</v>
      </c>
      <c r="D83" s="153">
        <v>17351</v>
      </c>
      <c r="E83" s="154">
        <v>0</v>
      </c>
      <c r="G83" s="133" t="s">
        <v>76</v>
      </c>
      <c r="H83" s="155">
        <v>-1.043499005480427E-2</v>
      </c>
      <c r="I83" s="137"/>
      <c r="J83" s="75">
        <f t="shared" si="2"/>
        <v>-6.7840991904122613E-2</v>
      </c>
      <c r="K83" s="75">
        <f t="shared" si="11"/>
        <v>1.6049697789706884E-3</v>
      </c>
    </row>
    <row r="84" spans="1:11" x14ac:dyDescent="0.25">
      <c r="A84" s="133" t="s">
        <v>77</v>
      </c>
      <c r="B84" s="151">
        <v>1.9595412368163217E-3</v>
      </c>
      <c r="C84" s="152">
        <v>4.4224587680398719E-2</v>
      </c>
      <c r="D84" s="153">
        <v>17351</v>
      </c>
      <c r="E84" s="154">
        <v>0</v>
      </c>
      <c r="G84" s="133" t="s">
        <v>77</v>
      </c>
      <c r="H84" s="155">
        <v>-5.0414163284046472E-3</v>
      </c>
      <c r="I84" s="137"/>
      <c r="J84" s="75">
        <f t="shared" ref="J84:J105" si="12">((1-B84)/C84)*H84</f>
        <v>-0.11377239967908766</v>
      </c>
      <c r="K84" s="75">
        <f t="shared" si="11"/>
        <v>2.2337942998723682E-4</v>
      </c>
    </row>
    <row r="85" spans="1:11" x14ac:dyDescent="0.25">
      <c r="A85" s="133" t="s">
        <v>78</v>
      </c>
      <c r="B85" s="151">
        <v>0.34701169961385508</v>
      </c>
      <c r="C85" s="152">
        <v>0.47603323429283356</v>
      </c>
      <c r="D85" s="153">
        <v>17351</v>
      </c>
      <c r="E85" s="154">
        <v>0</v>
      </c>
      <c r="G85" s="133" t="s">
        <v>78</v>
      </c>
      <c r="H85" s="155">
        <v>-8.557488594403144E-2</v>
      </c>
      <c r="I85" s="137"/>
      <c r="J85" s="75">
        <f t="shared" si="12"/>
        <v>-0.11738550021899706</v>
      </c>
      <c r="K85" s="75">
        <f t="shared" si="11"/>
        <v>6.2381120637121028E-2</v>
      </c>
    </row>
    <row r="86" spans="1:11" x14ac:dyDescent="0.25">
      <c r="A86" s="133" t="s">
        <v>106</v>
      </c>
      <c r="B86" s="151">
        <v>1.6713734078727454E-3</v>
      </c>
      <c r="C86" s="152">
        <v>4.0849431949019022E-2</v>
      </c>
      <c r="D86" s="153">
        <v>17351</v>
      </c>
      <c r="E86" s="154">
        <v>0</v>
      </c>
      <c r="G86" s="133" t="s">
        <v>106</v>
      </c>
      <c r="H86" s="155">
        <v>-2.8832104309782442E-3</v>
      </c>
      <c r="I86" s="137"/>
      <c r="J86" s="75">
        <f t="shared" si="12"/>
        <v>-7.0463440307490716E-2</v>
      </c>
      <c r="K86" s="75">
        <f t="shared" si="11"/>
        <v>1.1796788874940718E-4</v>
      </c>
    </row>
    <row r="87" spans="1:11" x14ac:dyDescent="0.25">
      <c r="A87" s="133" t="s">
        <v>79</v>
      </c>
      <c r="B87" s="151">
        <v>7.0312950262232717E-3</v>
      </c>
      <c r="C87" s="152">
        <v>8.355990862203086E-2</v>
      </c>
      <c r="D87" s="153">
        <v>17351</v>
      </c>
      <c r="E87" s="154">
        <v>0</v>
      </c>
      <c r="G87" s="133" t="s">
        <v>79</v>
      </c>
      <c r="H87" s="155">
        <v>-1.0317663987392893E-2</v>
      </c>
      <c r="I87" s="137"/>
      <c r="J87" s="75">
        <f t="shared" si="12"/>
        <v>-0.12260804992329698</v>
      </c>
      <c r="K87" s="75">
        <f t="shared" si="11"/>
        <v>8.6819792736910037E-4</v>
      </c>
    </row>
    <row r="88" spans="1:11" x14ac:dyDescent="0.25">
      <c r="A88" s="133" t="s">
        <v>80</v>
      </c>
      <c r="B88" s="151">
        <v>2.3053426315486136E-4</v>
      </c>
      <c r="C88" s="152">
        <v>1.5182042066949519E-2</v>
      </c>
      <c r="D88" s="153">
        <v>17351</v>
      </c>
      <c r="E88" s="154">
        <v>0</v>
      </c>
      <c r="G88" s="133" t="s">
        <v>80</v>
      </c>
      <c r="H88" s="155">
        <v>-2.4129297512692034E-3</v>
      </c>
      <c r="I88" s="137"/>
      <c r="J88" s="75">
        <f t="shared" si="12"/>
        <v>-0.15889650928701851</v>
      </c>
      <c r="K88" s="75">
        <f t="shared" si="11"/>
        <v>3.663953635487831E-5</v>
      </c>
    </row>
    <row r="89" spans="1:11" ht="24" x14ac:dyDescent="0.25">
      <c r="A89" s="133" t="s">
        <v>159</v>
      </c>
      <c r="B89" s="158">
        <v>0.59552763529479569</v>
      </c>
      <c r="C89" s="159">
        <v>0.49080378375659311</v>
      </c>
      <c r="D89" s="153">
        <v>17351</v>
      </c>
      <c r="E89" s="154">
        <v>0</v>
      </c>
      <c r="G89" s="133" t="s">
        <v>159</v>
      </c>
      <c r="H89" s="155">
        <v>8.6311220485044915E-2</v>
      </c>
      <c r="I89" s="137"/>
      <c r="J89" s="75">
        <f t="shared" si="12"/>
        <v>7.1129246769400897E-2</v>
      </c>
      <c r="K89" s="75">
        <f t="shared" si="11"/>
        <v>-0.10472762993277565</v>
      </c>
    </row>
    <row r="90" spans="1:11" ht="24" x14ac:dyDescent="0.25">
      <c r="A90" s="133" t="s">
        <v>160</v>
      </c>
      <c r="B90" s="158">
        <v>2.2131289262866692E-2</v>
      </c>
      <c r="C90" s="159">
        <v>0.14711472613868787</v>
      </c>
      <c r="D90" s="153">
        <v>17351</v>
      </c>
      <c r="E90" s="154">
        <v>0</v>
      </c>
      <c r="G90" s="133" t="s">
        <v>160</v>
      </c>
      <c r="H90" s="155">
        <v>-6.2004267934877037E-3</v>
      </c>
      <c r="I90" s="137"/>
      <c r="J90" s="75">
        <f t="shared" si="12"/>
        <v>-4.121411577010925E-2</v>
      </c>
      <c r="K90" s="75">
        <f t="shared" si="11"/>
        <v>9.3276480554735353E-4</v>
      </c>
    </row>
    <row r="91" spans="1:11" ht="24" x14ac:dyDescent="0.25">
      <c r="A91" s="133" t="s">
        <v>161</v>
      </c>
      <c r="B91" s="158">
        <v>7.486600195954124E-2</v>
      </c>
      <c r="C91" s="159">
        <v>0.26318259004621619</v>
      </c>
      <c r="D91" s="153">
        <v>17351</v>
      </c>
      <c r="E91" s="154">
        <v>0</v>
      </c>
      <c r="G91" s="133" t="s">
        <v>161</v>
      </c>
      <c r="H91" s="155">
        <v>-1.2108394750641346E-2</v>
      </c>
      <c r="I91" s="137"/>
      <c r="J91" s="75">
        <f t="shared" si="12"/>
        <v>-4.256317883164621E-2</v>
      </c>
      <c r="K91" s="75">
        <f t="shared" si="11"/>
        <v>3.4444037691445575E-3</v>
      </c>
    </row>
    <row r="92" spans="1:11" ht="24" x14ac:dyDescent="0.25">
      <c r="A92" s="133" t="s">
        <v>162</v>
      </c>
      <c r="B92" s="158">
        <v>6.2705319578122309E-2</v>
      </c>
      <c r="C92" s="159">
        <v>0.24243916760378317</v>
      </c>
      <c r="D92" s="153">
        <v>17351</v>
      </c>
      <c r="E92" s="154">
        <v>0</v>
      </c>
      <c r="G92" s="133" t="s">
        <v>162</v>
      </c>
      <c r="H92" s="155">
        <v>-1.0233187989402131E-2</v>
      </c>
      <c r="I92" s="137"/>
      <c r="J92" s="75">
        <f t="shared" si="12"/>
        <v>-3.95625540255072E-2</v>
      </c>
      <c r="K92" s="75">
        <f t="shared" si="11"/>
        <v>2.6467477574710599E-3</v>
      </c>
    </row>
    <row r="93" spans="1:11" ht="24" x14ac:dyDescent="0.25">
      <c r="A93" s="133" t="s">
        <v>163</v>
      </c>
      <c r="B93" s="158">
        <v>1.0201141144602615E-2</v>
      </c>
      <c r="C93" s="159">
        <v>0.10048711274632312</v>
      </c>
      <c r="D93" s="153">
        <v>17351</v>
      </c>
      <c r="E93" s="154">
        <v>0</v>
      </c>
      <c r="G93" s="133" t="s">
        <v>163</v>
      </c>
      <c r="H93" s="155">
        <v>-8.8935010778689941E-3</v>
      </c>
      <c r="I93" s="137"/>
      <c r="J93" s="75">
        <f t="shared" si="12"/>
        <v>-8.7601056270034741E-2</v>
      </c>
      <c r="K93" s="75">
        <f t="shared" si="11"/>
        <v>9.0284074530081208E-4</v>
      </c>
    </row>
    <row r="94" spans="1:11" ht="24" x14ac:dyDescent="0.25">
      <c r="A94" s="133" t="s">
        <v>164</v>
      </c>
      <c r="B94" s="158">
        <v>0.18350527347126966</v>
      </c>
      <c r="C94" s="159">
        <v>0.38709136373353237</v>
      </c>
      <c r="D94" s="153">
        <v>17351</v>
      </c>
      <c r="E94" s="154">
        <v>0</v>
      </c>
      <c r="G94" s="133" t="s">
        <v>164</v>
      </c>
      <c r="H94" s="155">
        <v>-7.2134157743845281E-2</v>
      </c>
      <c r="I94" s="137"/>
      <c r="J94" s="75">
        <f t="shared" si="12"/>
        <v>-0.15215312176529242</v>
      </c>
      <c r="K94" s="75">
        <f t="shared" si="11"/>
        <v>3.4196057012824951E-2</v>
      </c>
    </row>
    <row r="95" spans="1:11" ht="24" x14ac:dyDescent="0.25">
      <c r="A95" s="133" t="s">
        <v>165</v>
      </c>
      <c r="B95" s="158">
        <v>2.4033196933894298E-2</v>
      </c>
      <c r="C95" s="159">
        <v>0.15315663317972231</v>
      </c>
      <c r="D95" s="153">
        <v>17351</v>
      </c>
      <c r="E95" s="154">
        <v>0</v>
      </c>
      <c r="G95" s="133" t="s">
        <v>165</v>
      </c>
      <c r="H95" s="155">
        <v>-2.0363129839685471E-2</v>
      </c>
      <c r="I95" s="137"/>
      <c r="J95" s="75">
        <f t="shared" si="12"/>
        <v>-0.12976087497782043</v>
      </c>
      <c r="K95" s="75">
        <f t="shared" si="11"/>
        <v>3.195363462014357E-3</v>
      </c>
    </row>
    <row r="96" spans="1:11" ht="24" x14ac:dyDescent="0.25">
      <c r="A96" s="133" t="s">
        <v>166</v>
      </c>
      <c r="B96" s="158">
        <v>1.1699613855109215E-2</v>
      </c>
      <c r="C96" s="159">
        <v>0.10753324755947227</v>
      </c>
      <c r="D96" s="153">
        <v>17351</v>
      </c>
      <c r="E96" s="154">
        <v>0</v>
      </c>
      <c r="G96" s="133" t="s">
        <v>166</v>
      </c>
      <c r="H96" s="155">
        <v>-1.7127374597532774E-2</v>
      </c>
      <c r="I96" s="137"/>
      <c r="J96" s="75">
        <f t="shared" si="12"/>
        <v>-0.15741169649905906</v>
      </c>
      <c r="K96" s="75">
        <f t="shared" si="11"/>
        <v>1.8634578020357471E-3</v>
      </c>
    </row>
    <row r="97" spans="1:11" ht="24" x14ac:dyDescent="0.25">
      <c r="A97" s="133" t="s">
        <v>167</v>
      </c>
      <c r="B97" s="158">
        <v>2.6511440262809061E-3</v>
      </c>
      <c r="C97" s="159">
        <v>5.1422445101516841E-2</v>
      </c>
      <c r="D97" s="153">
        <v>17351</v>
      </c>
      <c r="E97" s="154">
        <v>0</v>
      </c>
      <c r="G97" s="133" t="s">
        <v>167</v>
      </c>
      <c r="H97" s="155">
        <v>-7.3441358056013312E-3</v>
      </c>
      <c r="I97" s="137"/>
      <c r="J97" s="75">
        <f t="shared" si="12"/>
        <v>-0.14244101830187098</v>
      </c>
      <c r="K97" s="75">
        <f t="shared" si="11"/>
        <v>3.7863547193794076E-4</v>
      </c>
    </row>
    <row r="98" spans="1:11" x14ac:dyDescent="0.25">
      <c r="A98" s="133" t="s">
        <v>168</v>
      </c>
      <c r="B98" s="158">
        <v>1.1469079591954355E-2</v>
      </c>
      <c r="C98" s="159">
        <v>0.10648095259611351</v>
      </c>
      <c r="D98" s="153">
        <v>17351</v>
      </c>
      <c r="E98" s="154">
        <v>0</v>
      </c>
      <c r="G98" s="133" t="s">
        <v>168</v>
      </c>
      <c r="H98" s="155">
        <v>-1.4728934970177493E-2</v>
      </c>
      <c r="I98" s="137"/>
      <c r="J98" s="75">
        <f t="shared" si="12"/>
        <v>-0.13673814224715378</v>
      </c>
      <c r="K98" s="75">
        <f t="shared" si="11"/>
        <v>1.5864558248124771E-3</v>
      </c>
    </row>
    <row r="99" spans="1:11" ht="24" x14ac:dyDescent="0.25">
      <c r="A99" s="133" t="s">
        <v>169</v>
      </c>
      <c r="B99" s="158">
        <v>0.80796495879200048</v>
      </c>
      <c r="C99" s="159">
        <v>0.39391182637295141</v>
      </c>
      <c r="D99" s="153">
        <v>17351</v>
      </c>
      <c r="E99" s="154">
        <v>0</v>
      </c>
      <c r="G99" s="133" t="s">
        <v>169</v>
      </c>
      <c r="H99" s="155">
        <v>-8.919080927603424E-3</v>
      </c>
      <c r="I99" s="137"/>
      <c r="J99" s="75">
        <f t="shared" si="12"/>
        <v>-4.3481204645228616E-3</v>
      </c>
      <c r="K99" s="75">
        <f t="shared" si="11"/>
        <v>1.8294207920812124E-2</v>
      </c>
    </row>
    <row r="100" spans="1:11" x14ac:dyDescent="0.25">
      <c r="A100" s="133" t="s">
        <v>170</v>
      </c>
      <c r="B100" s="158">
        <v>1.9595412368163217E-3</v>
      </c>
      <c r="C100" s="159">
        <v>4.4224587680400163E-2</v>
      </c>
      <c r="D100" s="153">
        <v>17351</v>
      </c>
      <c r="E100" s="154">
        <v>0</v>
      </c>
      <c r="G100" s="133" t="s">
        <v>170</v>
      </c>
      <c r="H100" s="155">
        <v>8.9440560040317894E-3</v>
      </c>
      <c r="I100" s="137"/>
      <c r="J100" s="75">
        <f t="shared" si="12"/>
        <v>0.20184540378255764</v>
      </c>
      <c r="K100" s="75">
        <f t="shared" si="11"/>
        <v>-3.9630096024755783E-4</v>
      </c>
    </row>
    <row r="101" spans="1:11" x14ac:dyDescent="0.25">
      <c r="A101" s="133" t="s">
        <v>171</v>
      </c>
      <c r="B101" s="158">
        <v>0.15284421647167309</v>
      </c>
      <c r="C101" s="159">
        <v>0.35984764130391961</v>
      </c>
      <c r="D101" s="153">
        <v>17351</v>
      </c>
      <c r="E101" s="154">
        <v>0</v>
      </c>
      <c r="G101" s="133" t="s">
        <v>171</v>
      </c>
      <c r="H101" s="155">
        <v>2.6482801461682477E-2</v>
      </c>
      <c r="I101" s="137"/>
      <c r="J101" s="75">
        <f t="shared" si="12"/>
        <v>6.2345992712367307E-2</v>
      </c>
      <c r="K101" s="75">
        <f t="shared" si="11"/>
        <v>-1.1248491235675768E-2</v>
      </c>
    </row>
    <row r="102" spans="1:11" x14ac:dyDescent="0.25">
      <c r="A102" s="133" t="s">
        <v>172</v>
      </c>
      <c r="B102" s="158">
        <v>4.9564866578295196E-3</v>
      </c>
      <c r="C102" s="159">
        <v>7.0229652984710109E-2</v>
      </c>
      <c r="D102" s="153">
        <v>17351</v>
      </c>
      <c r="E102" s="154">
        <v>0</v>
      </c>
      <c r="G102" s="133" t="s">
        <v>172</v>
      </c>
      <c r="H102" s="155">
        <v>-7.1678447818337545E-3</v>
      </c>
      <c r="I102" s="137"/>
      <c r="J102" s="75">
        <f t="shared" si="12"/>
        <v>-0.1015570653091508</v>
      </c>
      <c r="K102" s="75">
        <f t="shared" si="11"/>
        <v>5.0587359493698054E-4</v>
      </c>
    </row>
    <row r="103" spans="1:11" x14ac:dyDescent="0.25">
      <c r="A103" s="133" t="s">
        <v>173</v>
      </c>
      <c r="B103" s="158">
        <v>2.7952279407526946E-2</v>
      </c>
      <c r="C103" s="159">
        <v>0.16484087943350995</v>
      </c>
      <c r="D103" s="153">
        <v>17351</v>
      </c>
      <c r="E103" s="154">
        <v>0</v>
      </c>
      <c r="G103" s="133" t="s">
        <v>173</v>
      </c>
      <c r="H103" s="155">
        <v>-3.2847059583176255E-2</v>
      </c>
      <c r="I103" s="137"/>
      <c r="J103" s="75">
        <f t="shared" si="12"/>
        <v>-0.19369533519669457</v>
      </c>
      <c r="K103" s="75">
        <f t="shared" si="11"/>
        <v>5.5699180345308236E-3</v>
      </c>
    </row>
    <row r="104" spans="1:11" x14ac:dyDescent="0.25">
      <c r="A104" s="133" t="s">
        <v>174</v>
      </c>
      <c r="B104" s="158">
        <v>1.9595412368163217E-3</v>
      </c>
      <c r="C104" s="159">
        <v>4.4224587680398268E-2</v>
      </c>
      <c r="D104" s="153">
        <v>17351</v>
      </c>
      <c r="E104" s="154">
        <v>0</v>
      </c>
      <c r="G104" s="133" t="s">
        <v>174</v>
      </c>
      <c r="H104" s="155">
        <v>-3.1824292534834544E-3</v>
      </c>
      <c r="I104" s="137"/>
      <c r="J104" s="75">
        <f t="shared" si="12"/>
        <v>-7.1819621588824725E-2</v>
      </c>
      <c r="K104" s="75">
        <f t="shared" si="11"/>
        <v>1.4100982468210661E-4</v>
      </c>
    </row>
    <row r="105" spans="1:11" ht="12.75" thickBot="1" x14ac:dyDescent="0.3">
      <c r="A105" s="134" t="s">
        <v>175</v>
      </c>
      <c r="B105" s="160">
        <v>1.6137398420840298E-3</v>
      </c>
      <c r="C105" s="161">
        <v>4.0140111442950759E-2</v>
      </c>
      <c r="D105" s="162">
        <v>17351</v>
      </c>
      <c r="E105" s="163">
        <v>0</v>
      </c>
      <c r="G105" s="134" t="s">
        <v>175</v>
      </c>
      <c r="H105" s="164">
        <v>-7.3640079603419705E-3</v>
      </c>
      <c r="I105" s="137"/>
      <c r="J105" s="75">
        <f t="shared" si="12"/>
        <v>-0.18316153351363187</v>
      </c>
      <c r="K105" s="75">
        <f t="shared" si="11"/>
        <v>2.9605281639333211E-4</v>
      </c>
    </row>
    <row r="106" spans="1:11" ht="12.75" thickTop="1" x14ac:dyDescent="0.25">
      <c r="A106" s="135" t="s">
        <v>86</v>
      </c>
      <c r="B106" s="135"/>
      <c r="C106" s="135"/>
      <c r="D106" s="135"/>
      <c r="E106" s="135"/>
      <c r="G106" s="135" t="s">
        <v>83</v>
      </c>
      <c r="H106" s="135"/>
      <c r="I106" s="137"/>
    </row>
  </sheetData>
  <mergeCells count="7">
    <mergeCell ref="J5:K5"/>
    <mergeCell ref="A5:E5"/>
    <mergeCell ref="A6"/>
    <mergeCell ref="A106:E106"/>
    <mergeCell ref="G4:H4"/>
    <mergeCell ref="G5:G6"/>
    <mergeCell ref="G106:H106"/>
  </mergeCells>
  <pageMargins left="0.45" right="0.45" top="0.5" bottom="0.5" header="0" footer="0"/>
  <pageSetup scale="8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workbookViewId="0">
      <selection activeCell="J1" sqref="J1:J1048576"/>
    </sheetView>
  </sheetViews>
  <sheetFormatPr defaultRowHeight="12" x14ac:dyDescent="0.25"/>
  <cols>
    <col min="1" max="1" width="30.7109375" style="75" customWidth="1"/>
    <col min="2" max="6" width="9.140625" style="75"/>
    <col min="7" max="7" width="27.7109375" style="75" customWidth="1"/>
    <col min="8" max="8" width="10.28515625" style="75" bestFit="1" customWidth="1"/>
    <col min="9" max="9" width="9.140625" style="75"/>
    <col min="10" max="10" width="12.7109375" style="75" bestFit="1" customWidth="1"/>
    <col min="11" max="11" width="15.28515625" style="75" bestFit="1" customWidth="1"/>
    <col min="12" max="16384" width="9.140625" style="75"/>
  </cols>
  <sheetData>
    <row r="1" spans="1:11" x14ac:dyDescent="0.25">
      <c r="A1" s="75" t="s">
        <v>3</v>
      </c>
    </row>
    <row r="3" spans="1:11" ht="36" x14ac:dyDescent="0.25">
      <c r="A3" s="75" t="s">
        <v>180</v>
      </c>
    </row>
    <row r="4" spans="1:11" ht="12.75" thickBot="1" x14ac:dyDescent="0.3">
      <c r="G4" s="102" t="s">
        <v>81</v>
      </c>
      <c r="H4" s="102"/>
      <c r="I4" s="103"/>
    </row>
    <row r="5" spans="1:11" ht="13.5" thickTop="1" thickBot="1" x14ac:dyDescent="0.3">
      <c r="A5" s="102" t="s">
        <v>0</v>
      </c>
      <c r="B5" s="102"/>
      <c r="C5" s="102"/>
      <c r="D5" s="102"/>
      <c r="E5" s="102"/>
      <c r="G5" s="104" t="s">
        <v>85</v>
      </c>
      <c r="H5" s="105" t="s">
        <v>82</v>
      </c>
      <c r="I5" s="103"/>
      <c r="J5" s="62" t="s">
        <v>5</v>
      </c>
      <c r="K5" s="62"/>
    </row>
    <row r="6" spans="1:11" ht="27" thickTop="1" thickBot="1" x14ac:dyDescent="0.3">
      <c r="A6" s="106" t="s">
        <v>85</v>
      </c>
      <c r="B6" s="107" t="s">
        <v>1</v>
      </c>
      <c r="C6" s="108" t="s">
        <v>193</v>
      </c>
      <c r="D6" s="108" t="s">
        <v>194</v>
      </c>
      <c r="E6" s="109" t="s">
        <v>2</v>
      </c>
      <c r="G6" s="110"/>
      <c r="H6" s="111" t="s">
        <v>4</v>
      </c>
      <c r="I6" s="103"/>
      <c r="J6" s="78" t="s">
        <v>6</v>
      </c>
      <c r="K6" s="78" t="s">
        <v>7</v>
      </c>
    </row>
    <row r="7" spans="1:11" ht="12.75" thickTop="1" x14ac:dyDescent="0.25">
      <c r="A7" s="98" t="s">
        <v>112</v>
      </c>
      <c r="B7" s="112">
        <v>0.16109098657575111</v>
      </c>
      <c r="C7" s="113">
        <v>0.36765402620045851</v>
      </c>
      <c r="D7" s="114">
        <v>4693</v>
      </c>
      <c r="E7" s="115">
        <v>0</v>
      </c>
      <c r="G7" s="98" t="s">
        <v>112</v>
      </c>
      <c r="H7" s="116">
        <v>-1.8993775836925061E-2</v>
      </c>
      <c r="I7" s="103"/>
      <c r="J7" s="75">
        <f>((1-B7)/C7)*H7</f>
        <v>-4.333979397214139E-2</v>
      </c>
      <c r="K7" s="75">
        <f>((0-B7)/C7)*H7</f>
        <v>8.3222972423009599E-3</v>
      </c>
    </row>
    <row r="8" spans="1:11" x14ac:dyDescent="0.25">
      <c r="A8" s="99" t="s">
        <v>113</v>
      </c>
      <c r="B8" s="117">
        <v>0.12827615597698699</v>
      </c>
      <c r="C8" s="118">
        <v>0.33443267802987814</v>
      </c>
      <c r="D8" s="119">
        <v>4693</v>
      </c>
      <c r="E8" s="120">
        <v>0</v>
      </c>
      <c r="G8" s="99" t="s">
        <v>113</v>
      </c>
      <c r="H8" s="121">
        <v>1.7863239486070548E-2</v>
      </c>
      <c r="I8" s="103"/>
      <c r="J8" s="75">
        <f t="shared" ref="J8:J18" si="0">((1-B8)/C8)*H8</f>
        <v>4.6561872730959346E-2</v>
      </c>
      <c r="K8" s="75">
        <f t="shared" ref="K8:K71" si="1">((0-B8)/C8)*H8</f>
        <v>-6.8516859897427345E-3</v>
      </c>
    </row>
    <row r="9" spans="1:11" x14ac:dyDescent="0.25">
      <c r="A9" s="99" t="s">
        <v>114</v>
      </c>
      <c r="B9" s="117">
        <v>7.4579160451736628E-3</v>
      </c>
      <c r="C9" s="118">
        <v>8.604576209948693E-2</v>
      </c>
      <c r="D9" s="119">
        <v>4693</v>
      </c>
      <c r="E9" s="120">
        <v>0</v>
      </c>
      <c r="G9" s="99" t="s">
        <v>114</v>
      </c>
      <c r="H9" s="121">
        <v>1.0118453084896579E-2</v>
      </c>
      <c r="I9" s="103"/>
      <c r="J9" s="75">
        <f t="shared" si="0"/>
        <v>0.11671685236131199</v>
      </c>
      <c r="K9" s="75">
        <f t="shared" si="1"/>
        <v>-8.7700511649762127E-4</v>
      </c>
    </row>
    <row r="10" spans="1:11" x14ac:dyDescent="0.25">
      <c r="A10" s="99" t="s">
        <v>115</v>
      </c>
      <c r="B10" s="117">
        <v>0.2893671425527381</v>
      </c>
      <c r="C10" s="118">
        <v>0.45351695209116483</v>
      </c>
      <c r="D10" s="119">
        <v>4693</v>
      </c>
      <c r="E10" s="120">
        <v>0</v>
      </c>
      <c r="G10" s="99" t="s">
        <v>115</v>
      </c>
      <c r="H10" s="121">
        <v>-2.5769954866030256E-2</v>
      </c>
      <c r="I10" s="103"/>
      <c r="J10" s="75">
        <f t="shared" si="0"/>
        <v>-4.037991651313802E-2</v>
      </c>
      <c r="K10" s="75">
        <f t="shared" si="1"/>
        <v>1.6442556709097882E-2</v>
      </c>
    </row>
    <row r="11" spans="1:11" x14ac:dyDescent="0.25">
      <c r="A11" s="99" t="s">
        <v>116</v>
      </c>
      <c r="B11" s="117">
        <v>1.3424248881312594E-2</v>
      </c>
      <c r="C11" s="118">
        <v>0.11509500905065956</v>
      </c>
      <c r="D11" s="119">
        <v>4693</v>
      </c>
      <c r="E11" s="120">
        <v>0</v>
      </c>
      <c r="G11" s="99" t="s">
        <v>116</v>
      </c>
      <c r="H11" s="121">
        <v>1.8066203097754118E-3</v>
      </c>
      <c r="I11" s="103"/>
      <c r="J11" s="75">
        <f t="shared" si="0"/>
        <v>1.5486056292140662E-2</v>
      </c>
      <c r="K11" s="75">
        <f t="shared" si="1"/>
        <v>-2.1071739663171957E-4</v>
      </c>
    </row>
    <row r="12" spans="1:11" x14ac:dyDescent="0.25">
      <c r="A12" s="99" t="s">
        <v>117</v>
      </c>
      <c r="B12" s="117">
        <v>0.39889196675900279</v>
      </c>
      <c r="C12" s="118">
        <v>0.48972264499088869</v>
      </c>
      <c r="D12" s="119">
        <v>4693</v>
      </c>
      <c r="E12" s="120">
        <v>0</v>
      </c>
      <c r="G12" s="99" t="s">
        <v>117</v>
      </c>
      <c r="H12" s="121">
        <v>-2.0404893576188458E-2</v>
      </c>
      <c r="I12" s="103"/>
      <c r="J12" s="75">
        <f t="shared" si="0"/>
        <v>-2.5045902147944794E-2</v>
      </c>
      <c r="K12" s="75">
        <f t="shared" si="1"/>
        <v>1.6620322162691475E-2</v>
      </c>
    </row>
    <row r="13" spans="1:11" x14ac:dyDescent="0.25">
      <c r="A13" s="99" t="s">
        <v>118</v>
      </c>
      <c r="B13" s="117">
        <v>0.93756658853611763</v>
      </c>
      <c r="C13" s="118">
        <v>0.24196684936058024</v>
      </c>
      <c r="D13" s="119">
        <v>4693</v>
      </c>
      <c r="E13" s="120">
        <v>0</v>
      </c>
      <c r="G13" s="99" t="s">
        <v>118</v>
      </c>
      <c r="H13" s="121">
        <v>-5.612726163106601E-2</v>
      </c>
      <c r="I13" s="103"/>
      <c r="J13" s="75">
        <f t="shared" si="0"/>
        <v>-1.448221700209569E-2</v>
      </c>
      <c r="K13" s="75">
        <f t="shared" si="1"/>
        <v>0.21748039184034484</v>
      </c>
    </row>
    <row r="14" spans="1:11" x14ac:dyDescent="0.25">
      <c r="A14" s="99" t="s">
        <v>119</v>
      </c>
      <c r="B14" s="117">
        <v>0.93053483912209678</v>
      </c>
      <c r="C14" s="118">
        <v>0.2542705820389185</v>
      </c>
      <c r="D14" s="119">
        <v>4693</v>
      </c>
      <c r="E14" s="120">
        <v>0</v>
      </c>
      <c r="G14" s="99" t="s">
        <v>119</v>
      </c>
      <c r="H14" s="121">
        <v>-3.6271501858049136E-2</v>
      </c>
      <c r="I14" s="103"/>
      <c r="J14" s="75">
        <f t="shared" si="0"/>
        <v>-9.9091514702510878E-3</v>
      </c>
      <c r="K14" s="75">
        <f t="shared" si="1"/>
        <v>0.13274007506314883</v>
      </c>
    </row>
    <row r="15" spans="1:11" ht="24" x14ac:dyDescent="0.25">
      <c r="A15" s="99" t="s">
        <v>120</v>
      </c>
      <c r="B15" s="117">
        <v>0.36650330279139143</v>
      </c>
      <c r="C15" s="118">
        <v>0.48190052476758216</v>
      </c>
      <c r="D15" s="119">
        <v>4693</v>
      </c>
      <c r="E15" s="120">
        <v>0</v>
      </c>
      <c r="G15" s="99" t="s">
        <v>120</v>
      </c>
      <c r="H15" s="121">
        <v>-4.5394711974752741E-2</v>
      </c>
      <c r="I15" s="103"/>
      <c r="J15" s="75">
        <f t="shared" si="0"/>
        <v>-5.9674971552710926E-2</v>
      </c>
      <c r="K15" s="75">
        <f t="shared" si="1"/>
        <v>3.4524369684043994E-2</v>
      </c>
    </row>
    <row r="16" spans="1:11" x14ac:dyDescent="0.25">
      <c r="A16" s="99" t="s">
        <v>121</v>
      </c>
      <c r="B16" s="117">
        <v>0.77434476880460257</v>
      </c>
      <c r="C16" s="118">
        <v>0.41805763821155412</v>
      </c>
      <c r="D16" s="119">
        <v>4693</v>
      </c>
      <c r="E16" s="120">
        <v>0</v>
      </c>
      <c r="G16" s="99" t="s">
        <v>121</v>
      </c>
      <c r="H16" s="121">
        <v>-8.4593735551629357E-2</v>
      </c>
      <c r="I16" s="103"/>
      <c r="J16" s="75">
        <f t="shared" si="0"/>
        <v>-4.5661213212723109E-2</v>
      </c>
      <c r="K16" s="75">
        <f t="shared" si="1"/>
        <v>0.15668824250711594</v>
      </c>
    </row>
    <row r="17" spans="1:11" x14ac:dyDescent="0.25">
      <c r="A17" s="99" t="s">
        <v>122</v>
      </c>
      <c r="B17" s="117">
        <v>0.73385893884508846</v>
      </c>
      <c r="C17" s="118">
        <v>0.44198599852682846</v>
      </c>
      <c r="D17" s="119">
        <v>4693</v>
      </c>
      <c r="E17" s="120">
        <v>0</v>
      </c>
      <c r="G17" s="99" t="s">
        <v>122</v>
      </c>
      <c r="H17" s="121">
        <v>-7.8289251468712767E-2</v>
      </c>
      <c r="I17" s="103"/>
      <c r="J17" s="75">
        <f t="shared" si="0"/>
        <v>-4.714172967549829E-2</v>
      </c>
      <c r="K17" s="75">
        <f t="shared" si="1"/>
        <v>0.12998888470970066</v>
      </c>
    </row>
    <row r="18" spans="1:11" x14ac:dyDescent="0.25">
      <c r="A18" s="99" t="s">
        <v>123</v>
      </c>
      <c r="B18" s="117">
        <v>0.35052205412316217</v>
      </c>
      <c r="C18" s="118">
        <v>0.4771843080024698</v>
      </c>
      <c r="D18" s="119">
        <v>4693</v>
      </c>
      <c r="E18" s="120">
        <v>0</v>
      </c>
      <c r="G18" s="99" t="s">
        <v>123</v>
      </c>
      <c r="H18" s="121">
        <v>-3.1688010545600657E-2</v>
      </c>
      <c r="I18" s="103"/>
      <c r="J18" s="75">
        <f t="shared" si="0"/>
        <v>-4.3129381358394898E-2</v>
      </c>
      <c r="K18" s="75">
        <f t="shared" si="1"/>
        <v>2.3276847878792525E-2</v>
      </c>
    </row>
    <row r="19" spans="1:11" x14ac:dyDescent="0.25">
      <c r="A19" s="99" t="s">
        <v>124</v>
      </c>
      <c r="B19" s="117">
        <v>0.56147453654378865</v>
      </c>
      <c r="C19" s="118">
        <v>0.49625936575586388</v>
      </c>
      <c r="D19" s="119">
        <v>4693</v>
      </c>
      <c r="E19" s="120">
        <v>0</v>
      </c>
      <c r="G19" s="99" t="s">
        <v>124</v>
      </c>
      <c r="H19" s="121">
        <v>-2.6444001868816028E-2</v>
      </c>
      <c r="I19" s="103"/>
      <c r="J19" s="75">
        <f>((1-B19)/C19)*H19</f>
        <v>-2.3367555305473735E-2</v>
      </c>
      <c r="K19" s="75">
        <f t="shared" si="1"/>
        <v>2.9919100208903447E-2</v>
      </c>
    </row>
    <row r="20" spans="1:11" x14ac:dyDescent="0.25">
      <c r="A20" s="99" t="s">
        <v>125</v>
      </c>
      <c r="B20" s="117">
        <v>0.24270189644150864</v>
      </c>
      <c r="C20" s="118">
        <v>0.42876200679693866</v>
      </c>
      <c r="D20" s="119">
        <v>4693</v>
      </c>
      <c r="E20" s="120">
        <v>0</v>
      </c>
      <c r="G20" s="99" t="s">
        <v>125</v>
      </c>
      <c r="H20" s="121">
        <v>-2.8254321192166372E-2</v>
      </c>
      <c r="I20" s="103"/>
      <c r="J20" s="75">
        <f t="shared" ref="J20:J26" si="2">((1-B20)/C20)*H20</f>
        <v>-4.9904010889410877E-2</v>
      </c>
      <c r="K20" s="75">
        <f t="shared" ref="K20:K26" si="3">((0-B20)/C20)*H20</f>
        <v>1.599343511621806E-2</v>
      </c>
    </row>
    <row r="21" spans="1:11" x14ac:dyDescent="0.25">
      <c r="A21" s="99" t="s">
        <v>126</v>
      </c>
      <c r="B21" s="117">
        <v>0.26891114425740464</v>
      </c>
      <c r="C21" s="118">
        <v>0.44344091085619453</v>
      </c>
      <c r="D21" s="119">
        <v>4693</v>
      </c>
      <c r="E21" s="120">
        <v>0</v>
      </c>
      <c r="G21" s="99" t="s">
        <v>126</v>
      </c>
      <c r="H21" s="121">
        <v>-4.2319352771076582E-2</v>
      </c>
      <c r="I21" s="103"/>
      <c r="J21" s="75">
        <f t="shared" si="2"/>
        <v>-6.9770755101139115E-2</v>
      </c>
      <c r="K21" s="75">
        <f t="shared" si="3"/>
        <v>2.5663273954426573E-2</v>
      </c>
    </row>
    <row r="22" spans="1:11" ht="24" x14ac:dyDescent="0.25">
      <c r="A22" s="99" t="s">
        <v>127</v>
      </c>
      <c r="B22" s="117">
        <v>0.16876198593650119</v>
      </c>
      <c r="C22" s="118">
        <v>0.37458146781599433</v>
      </c>
      <c r="D22" s="119">
        <v>4693</v>
      </c>
      <c r="E22" s="120">
        <v>0</v>
      </c>
      <c r="G22" s="99" t="s">
        <v>127</v>
      </c>
      <c r="H22" s="121">
        <v>2.0824263308254581E-2</v>
      </c>
      <c r="I22" s="103"/>
      <c r="J22" s="75">
        <f t="shared" si="2"/>
        <v>4.6211360582291479E-2</v>
      </c>
      <c r="K22" s="75">
        <f t="shared" si="3"/>
        <v>-9.382055263054306E-3</v>
      </c>
    </row>
    <row r="23" spans="1:11" x14ac:dyDescent="0.25">
      <c r="A23" s="99" t="s">
        <v>128</v>
      </c>
      <c r="B23" s="117">
        <v>0.50948220754314932</v>
      </c>
      <c r="C23" s="118">
        <v>0.49996334941640314</v>
      </c>
      <c r="D23" s="119">
        <v>4693</v>
      </c>
      <c r="E23" s="120">
        <v>0</v>
      </c>
      <c r="G23" s="99" t="s">
        <v>128</v>
      </c>
      <c r="H23" s="121">
        <v>2.2106832316655459E-2</v>
      </c>
      <c r="I23" s="103"/>
      <c r="J23" s="75">
        <f t="shared" si="2"/>
        <v>2.1689179014496438E-2</v>
      </c>
      <c r="K23" s="75">
        <f t="shared" si="3"/>
        <v>-2.2527726769618148E-2</v>
      </c>
    </row>
    <row r="24" spans="1:11" ht="24" x14ac:dyDescent="0.25">
      <c r="A24" s="99" t="s">
        <v>129</v>
      </c>
      <c r="B24" s="117">
        <v>5.9663328361389302E-2</v>
      </c>
      <c r="C24" s="118">
        <v>0.23688725778851349</v>
      </c>
      <c r="D24" s="119">
        <v>4693</v>
      </c>
      <c r="E24" s="120">
        <v>0</v>
      </c>
      <c r="G24" s="99" t="s">
        <v>129</v>
      </c>
      <c r="H24" s="121">
        <v>-1.2584654458988627E-2</v>
      </c>
      <c r="I24" s="103"/>
      <c r="J24" s="75">
        <f t="shared" si="2"/>
        <v>-4.9955460661595702E-2</v>
      </c>
      <c r="K24" s="75">
        <f t="shared" si="3"/>
        <v>3.1696190766478125E-3</v>
      </c>
    </row>
    <row r="25" spans="1:11" ht="24" x14ac:dyDescent="0.25">
      <c r="A25" s="99" t="s">
        <v>49</v>
      </c>
      <c r="B25" s="122">
        <v>2.924047924689773</v>
      </c>
      <c r="C25" s="123">
        <v>1.6817330740665637</v>
      </c>
      <c r="D25" s="119">
        <v>4693</v>
      </c>
      <c r="E25" s="120">
        <v>19</v>
      </c>
      <c r="G25" s="99" t="s">
        <v>49</v>
      </c>
      <c r="H25" s="121">
        <v>2.9597281899742714E-2</v>
      </c>
      <c r="I25" s="103"/>
    </row>
    <row r="26" spans="1:11" x14ac:dyDescent="0.25">
      <c r="A26" s="99" t="s">
        <v>50</v>
      </c>
      <c r="B26" s="117">
        <v>0.38312380140634988</v>
      </c>
      <c r="C26" s="118">
        <v>0.48619988177345624</v>
      </c>
      <c r="D26" s="119">
        <v>4693</v>
      </c>
      <c r="E26" s="120">
        <v>0</v>
      </c>
      <c r="G26" s="99" t="s">
        <v>50</v>
      </c>
      <c r="H26" s="121">
        <v>-1.1119071109219128E-2</v>
      </c>
      <c r="I26" s="103"/>
      <c r="J26" s="75">
        <f t="shared" si="2"/>
        <v>-1.4107552418006458E-2</v>
      </c>
      <c r="K26" s="75">
        <f t="shared" si="3"/>
        <v>8.761789031977758E-3</v>
      </c>
    </row>
    <row r="27" spans="1:11" x14ac:dyDescent="0.25">
      <c r="A27" s="99" t="s">
        <v>51</v>
      </c>
      <c r="B27" s="117">
        <v>6.2859578095035146E-2</v>
      </c>
      <c r="C27" s="118">
        <v>0.24273608420993537</v>
      </c>
      <c r="D27" s="119">
        <v>4693</v>
      </c>
      <c r="E27" s="120">
        <v>0</v>
      </c>
      <c r="G27" s="99" t="s">
        <v>51</v>
      </c>
      <c r="H27" s="121">
        <v>1.7363601915677079E-2</v>
      </c>
      <c r="I27" s="103"/>
      <c r="J27" s="75">
        <f t="shared" ref="J27:J83" si="4">((1-B27)/C27)*H27</f>
        <v>6.7036317562798695E-2</v>
      </c>
      <c r="K27" s="75">
        <f t="shared" si="1"/>
        <v>-4.496524256713417E-3</v>
      </c>
    </row>
    <row r="28" spans="1:11" ht="24" x14ac:dyDescent="0.25">
      <c r="A28" s="99" t="s">
        <v>130</v>
      </c>
      <c r="B28" s="117">
        <v>6.3924994672917123E-4</v>
      </c>
      <c r="C28" s="118">
        <v>2.5278003514338263E-2</v>
      </c>
      <c r="D28" s="119">
        <v>4693</v>
      </c>
      <c r="E28" s="120">
        <v>0</v>
      </c>
      <c r="G28" s="99" t="s">
        <v>130</v>
      </c>
      <c r="H28" s="121">
        <v>5.0594656919077047E-3</v>
      </c>
      <c r="I28" s="103"/>
      <c r="J28" s="75">
        <f t="shared" si="4"/>
        <v>0.20002495156967853</v>
      </c>
      <c r="K28" s="75">
        <f t="shared" si="1"/>
        <v>-1.2794773021514622E-4</v>
      </c>
    </row>
    <row r="29" spans="1:11" x14ac:dyDescent="0.25">
      <c r="A29" s="99" t="s">
        <v>52</v>
      </c>
      <c r="B29" s="117">
        <v>2.3439164713402939E-2</v>
      </c>
      <c r="C29" s="118">
        <v>0.1513097774058331</v>
      </c>
      <c r="D29" s="119">
        <v>4693</v>
      </c>
      <c r="E29" s="120">
        <v>0</v>
      </c>
      <c r="G29" s="99" t="s">
        <v>52</v>
      </c>
      <c r="H29" s="121">
        <v>3.6860763826519247E-2</v>
      </c>
      <c r="I29" s="103"/>
      <c r="J29" s="75">
        <f t="shared" si="4"/>
        <v>0.23790120459419775</v>
      </c>
      <c r="K29" s="75">
        <f t="shared" si="1"/>
        <v>-5.7100441862015603E-3</v>
      </c>
    </row>
    <row r="30" spans="1:11" x14ac:dyDescent="0.25">
      <c r="A30" s="99" t="s">
        <v>131</v>
      </c>
      <c r="B30" s="117">
        <v>1.0441082463243129E-2</v>
      </c>
      <c r="C30" s="118">
        <v>0.10165760335752756</v>
      </c>
      <c r="D30" s="119">
        <v>4693</v>
      </c>
      <c r="E30" s="120">
        <v>0</v>
      </c>
      <c r="G30" s="99" t="s">
        <v>131</v>
      </c>
      <c r="H30" s="121">
        <v>2.7907237987318562E-2</v>
      </c>
      <c r="I30" s="103"/>
      <c r="J30" s="75">
        <f t="shared" ref="J30:J36" si="5">((1-B30)/C30)*H30</f>
        <v>0.27165558996160133</v>
      </c>
      <c r="K30" s="75">
        <f t="shared" ref="K30:K36" si="6">((0-B30)/C30)*H30</f>
        <v>-2.8663057511021679E-3</v>
      </c>
    </row>
    <row r="31" spans="1:11" x14ac:dyDescent="0.25">
      <c r="A31" s="99" t="s">
        <v>132</v>
      </c>
      <c r="B31" s="117">
        <v>5.9663328361389302E-3</v>
      </c>
      <c r="C31" s="118">
        <v>7.7019476230336864E-2</v>
      </c>
      <c r="D31" s="119">
        <v>4693</v>
      </c>
      <c r="E31" s="120">
        <v>0</v>
      </c>
      <c r="G31" s="99" t="s">
        <v>132</v>
      </c>
      <c r="H31" s="121">
        <v>9.9719311722591148E-3</v>
      </c>
      <c r="I31" s="103"/>
      <c r="J31" s="75">
        <f t="shared" si="5"/>
        <v>0.12870037290596353</v>
      </c>
      <c r="K31" s="75">
        <f t="shared" si="6"/>
        <v>-7.7247812247952376E-4</v>
      </c>
    </row>
    <row r="32" spans="1:11" x14ac:dyDescent="0.25">
      <c r="A32" s="99" t="s">
        <v>89</v>
      </c>
      <c r="B32" s="117">
        <v>1.9177498401875134E-3</v>
      </c>
      <c r="C32" s="118">
        <v>4.3754771391107672E-2</v>
      </c>
      <c r="D32" s="119">
        <v>4693</v>
      </c>
      <c r="E32" s="120">
        <v>0</v>
      </c>
      <c r="G32" s="99" t="s">
        <v>89</v>
      </c>
      <c r="H32" s="121">
        <v>-2.1711559047719337E-3</v>
      </c>
      <c r="I32" s="103"/>
      <c r="J32" s="75">
        <f t="shared" si="5"/>
        <v>-4.9525848312921027E-2</v>
      </c>
      <c r="K32" s="75">
        <f t="shared" si="6"/>
        <v>9.5160682070087371E-5</v>
      </c>
    </row>
    <row r="33" spans="1:11" x14ac:dyDescent="0.25">
      <c r="A33" s="99" t="s">
        <v>53</v>
      </c>
      <c r="B33" s="117">
        <v>0.20860856594928617</v>
      </c>
      <c r="C33" s="118">
        <v>0.40635725390824379</v>
      </c>
      <c r="D33" s="119">
        <v>4693</v>
      </c>
      <c r="E33" s="120">
        <v>0</v>
      </c>
      <c r="G33" s="99" t="s">
        <v>53</v>
      </c>
      <c r="H33" s="121">
        <v>4.2742091141803155E-2</v>
      </c>
      <c r="I33" s="103"/>
      <c r="J33" s="75">
        <f t="shared" si="5"/>
        <v>8.3241346075923192E-2</v>
      </c>
      <c r="K33" s="75">
        <f t="shared" si="6"/>
        <v>-2.1942185731914057E-2</v>
      </c>
    </row>
    <row r="34" spans="1:11" ht="24" x14ac:dyDescent="0.25">
      <c r="A34" s="99" t="s">
        <v>133</v>
      </c>
      <c r="B34" s="117">
        <v>2.1308331557639039E-3</v>
      </c>
      <c r="C34" s="118">
        <v>4.6116655124691042E-2</v>
      </c>
      <c r="D34" s="119">
        <v>4693</v>
      </c>
      <c r="E34" s="120">
        <v>0</v>
      </c>
      <c r="G34" s="99" t="s">
        <v>133</v>
      </c>
      <c r="H34" s="121">
        <v>9.6601455529569148E-3</v>
      </c>
      <c r="I34" s="103"/>
      <c r="J34" s="75">
        <f t="shared" ref="J34" si="7">((1-B34)/C34)*H34</f>
        <v>0.20902559755167738</v>
      </c>
      <c r="K34" s="75">
        <f t="shared" ref="K34" si="8">((0-B34)/C34)*H34</f>
        <v>-4.4634977055664612E-4</v>
      </c>
    </row>
    <row r="35" spans="1:11" ht="24" x14ac:dyDescent="0.25">
      <c r="A35" s="99" t="s">
        <v>135</v>
      </c>
      <c r="B35" s="117">
        <v>0.2934157255486895</v>
      </c>
      <c r="C35" s="118">
        <v>0.45537580526831595</v>
      </c>
      <c r="D35" s="119">
        <v>4693</v>
      </c>
      <c r="E35" s="120">
        <v>0</v>
      </c>
      <c r="G35" s="99" t="s">
        <v>135</v>
      </c>
      <c r="H35" s="121">
        <v>-5.7929689382628116E-2</v>
      </c>
      <c r="I35" s="103"/>
      <c r="J35" s="75">
        <f t="shared" si="5"/>
        <v>-8.9886654205302036E-2</v>
      </c>
      <c r="K35" s="75">
        <f t="shared" si="6"/>
        <v>3.73262734742765E-2</v>
      </c>
    </row>
    <row r="36" spans="1:11" x14ac:dyDescent="0.25">
      <c r="A36" s="99" t="s">
        <v>54</v>
      </c>
      <c r="B36" s="117">
        <v>5.5401662049861496E-3</v>
      </c>
      <c r="C36" s="118">
        <v>7.4233732159572241E-2</v>
      </c>
      <c r="D36" s="119">
        <v>4693</v>
      </c>
      <c r="E36" s="120">
        <v>0</v>
      </c>
      <c r="G36" s="99" t="s">
        <v>54</v>
      </c>
      <c r="H36" s="121">
        <v>7.7759220673074367E-3</v>
      </c>
      <c r="I36" s="103"/>
      <c r="J36" s="75">
        <f t="shared" si="5"/>
        <v>0.10416884537119969</v>
      </c>
      <c r="K36" s="75">
        <f t="shared" si="6"/>
        <v>-5.8032782936601494E-4</v>
      </c>
    </row>
    <row r="37" spans="1:11" ht="24" x14ac:dyDescent="0.25">
      <c r="A37" s="99" t="s">
        <v>136</v>
      </c>
      <c r="B37" s="117">
        <v>0.61666311527807371</v>
      </c>
      <c r="C37" s="118">
        <v>0.48625106578169586</v>
      </c>
      <c r="D37" s="119">
        <v>4693</v>
      </c>
      <c r="E37" s="120">
        <v>0</v>
      </c>
      <c r="G37" s="99" t="s">
        <v>136</v>
      </c>
      <c r="H37" s="121">
        <v>-7.7827554369104851E-2</v>
      </c>
      <c r="I37" s="103"/>
      <c r="J37" s="75">
        <f t="shared" ref="J37" si="9">((1-B37)/C37)*H37</f>
        <v>-6.1355489657215795E-2</v>
      </c>
      <c r="K37" s="75">
        <f t="shared" ref="K37" si="10">((0-B37)/C37)*H37</f>
        <v>9.870082660810589E-2</v>
      </c>
    </row>
    <row r="38" spans="1:11" ht="24" x14ac:dyDescent="0.25">
      <c r="A38" s="99" t="s">
        <v>137</v>
      </c>
      <c r="B38" s="117">
        <v>3.6011080332409975E-2</v>
      </c>
      <c r="C38" s="118">
        <v>0.18633754596596214</v>
      </c>
      <c r="D38" s="119">
        <v>4693</v>
      </c>
      <c r="E38" s="120">
        <v>0</v>
      </c>
      <c r="G38" s="99" t="s">
        <v>137</v>
      </c>
      <c r="H38" s="121">
        <v>-2.724729561099501E-3</v>
      </c>
      <c r="I38" s="103"/>
      <c r="J38" s="75">
        <f t="shared" ref="J38" si="11">((1-B38)/C38)*H38</f>
        <v>-1.409597347853047E-2</v>
      </c>
      <c r="K38" s="75">
        <f t="shared" ref="K38" si="12">((0-B38)/C38)*H38</f>
        <v>5.2657372189912686E-4</v>
      </c>
    </row>
    <row r="39" spans="1:11" ht="24" x14ac:dyDescent="0.25">
      <c r="A39" s="99" t="s">
        <v>138</v>
      </c>
      <c r="B39" s="117">
        <v>0.20882164926486257</v>
      </c>
      <c r="C39" s="118">
        <v>0.40651000007634275</v>
      </c>
      <c r="D39" s="119">
        <v>4693</v>
      </c>
      <c r="E39" s="120">
        <v>0</v>
      </c>
      <c r="G39" s="99" t="s">
        <v>138</v>
      </c>
      <c r="H39" s="121">
        <v>3.7174184676120936E-2</v>
      </c>
      <c r="I39" s="103"/>
      <c r="J39" s="75">
        <f t="shared" si="4"/>
        <v>7.2351012561691727E-2</v>
      </c>
      <c r="K39" s="75">
        <f t="shared" si="1"/>
        <v>-1.9096146595868006E-2</v>
      </c>
    </row>
    <row r="40" spans="1:11" ht="24" x14ac:dyDescent="0.25">
      <c r="A40" s="99" t="s">
        <v>139</v>
      </c>
      <c r="B40" s="117">
        <v>4.9009162582569783E-3</v>
      </c>
      <c r="C40" s="118">
        <v>6.9842227090842215E-2</v>
      </c>
      <c r="D40" s="119">
        <v>4693</v>
      </c>
      <c r="E40" s="120">
        <v>0</v>
      </c>
      <c r="G40" s="99" t="s">
        <v>139</v>
      </c>
      <c r="H40" s="121">
        <v>2.5619375829655917E-2</v>
      </c>
      <c r="I40" s="103"/>
      <c r="J40" s="75">
        <f t="shared" si="4"/>
        <v>0.36502010998255718</v>
      </c>
      <c r="K40" s="75">
        <f t="shared" si="1"/>
        <v>-1.7977435823552065E-3</v>
      </c>
    </row>
    <row r="41" spans="1:11" x14ac:dyDescent="0.25">
      <c r="A41" s="99" t="s">
        <v>56</v>
      </c>
      <c r="B41" s="117">
        <v>3.1536330705305773E-2</v>
      </c>
      <c r="C41" s="118">
        <v>0.17478071942858817</v>
      </c>
      <c r="D41" s="119">
        <v>4693</v>
      </c>
      <c r="E41" s="120">
        <v>0</v>
      </c>
      <c r="G41" s="99" t="s">
        <v>56</v>
      </c>
      <c r="H41" s="121">
        <v>3.2894804659791825E-2</v>
      </c>
      <c r="I41" s="103"/>
    </row>
    <row r="42" spans="1:11" x14ac:dyDescent="0.25">
      <c r="A42" s="99" t="s">
        <v>55</v>
      </c>
      <c r="B42" s="117">
        <v>6.4351161304069884E-2</v>
      </c>
      <c r="C42" s="118">
        <v>0.24540358971039047</v>
      </c>
      <c r="D42" s="119">
        <v>4693</v>
      </c>
      <c r="E42" s="120">
        <v>0</v>
      </c>
      <c r="G42" s="99" t="s">
        <v>55</v>
      </c>
      <c r="H42" s="121">
        <v>3.4708576041473045E-2</v>
      </c>
      <c r="I42" s="103"/>
      <c r="J42" s="75">
        <f t="shared" si="4"/>
        <v>0.13233318593390825</v>
      </c>
      <c r="K42" s="75">
        <f t="shared" si="1"/>
        <v>-9.101485345488566E-3</v>
      </c>
    </row>
    <row r="43" spans="1:11" x14ac:dyDescent="0.25">
      <c r="A43" s="99" t="s">
        <v>140</v>
      </c>
      <c r="B43" s="117">
        <v>9.3756658853611768E-3</v>
      </c>
      <c r="C43" s="118">
        <v>9.6383309051154484E-2</v>
      </c>
      <c r="D43" s="119">
        <v>4693</v>
      </c>
      <c r="E43" s="120">
        <v>0</v>
      </c>
      <c r="G43" s="99" t="s">
        <v>140</v>
      </c>
      <c r="H43" s="121">
        <v>9.8637018387523808E-3</v>
      </c>
      <c r="I43" s="103"/>
      <c r="J43" s="75">
        <f t="shared" ref="J43" si="13">((1-B43)/C43)*H43</f>
        <v>0.10137878811292354</v>
      </c>
      <c r="K43" s="75">
        <f t="shared" ref="K43" si="14">((0-B43)/C43)*H43</f>
        <v>-9.5948949816490343E-4</v>
      </c>
    </row>
    <row r="44" spans="1:11" x14ac:dyDescent="0.25">
      <c r="A44" s="99" t="s">
        <v>58</v>
      </c>
      <c r="B44" s="117">
        <v>2.1308331557639036E-4</v>
      </c>
      <c r="C44" s="118">
        <v>1.4597373584875249E-2</v>
      </c>
      <c r="D44" s="119">
        <v>4693</v>
      </c>
      <c r="E44" s="120">
        <v>0</v>
      </c>
      <c r="G44" s="99" t="s">
        <v>58</v>
      </c>
      <c r="H44" s="121">
        <v>-1.5649254778577651E-3</v>
      </c>
      <c r="I44" s="103"/>
      <c r="J44" s="75">
        <f t="shared" si="4"/>
        <v>-0.10718311819938836</v>
      </c>
      <c r="K44" s="75">
        <f t="shared" si="1"/>
        <v>2.2843801832776718E-5</v>
      </c>
    </row>
    <row r="45" spans="1:11" x14ac:dyDescent="0.25">
      <c r="A45" s="99" t="s">
        <v>57</v>
      </c>
      <c r="B45" s="117">
        <v>1.683358193053484E-2</v>
      </c>
      <c r="C45" s="118">
        <v>0.12866133753260631</v>
      </c>
      <c r="D45" s="119">
        <v>4693</v>
      </c>
      <c r="E45" s="120">
        <v>0</v>
      </c>
      <c r="G45" s="99" t="s">
        <v>57</v>
      </c>
      <c r="H45" s="121">
        <v>1.6880341732568919E-2</v>
      </c>
      <c r="I45" s="103"/>
      <c r="J45" s="75">
        <f t="shared" si="4"/>
        <v>0.12899123726886769</v>
      </c>
      <c r="K45" s="75">
        <f t="shared" si="1"/>
        <v>-2.2085625800261268E-3</v>
      </c>
    </row>
    <row r="46" spans="1:11" x14ac:dyDescent="0.25">
      <c r="A46" s="99" t="s">
        <v>141</v>
      </c>
      <c r="B46" s="117">
        <v>4.2616663115278071E-4</v>
      </c>
      <c r="C46" s="118">
        <v>2.0641603687698518E-2</v>
      </c>
      <c r="D46" s="119">
        <v>4693</v>
      </c>
      <c r="E46" s="120">
        <v>0</v>
      </c>
      <c r="G46" s="99" t="s">
        <v>141</v>
      </c>
      <c r="H46" s="121">
        <v>1.0576091941792397E-2</v>
      </c>
      <c r="I46" s="103"/>
      <c r="J46" s="75">
        <f t="shared" si="4"/>
        <v>0.51214939131008497</v>
      </c>
      <c r="K46" s="75">
        <f t="shared" si="1"/>
        <v>-2.1835403594546362E-4</v>
      </c>
    </row>
    <row r="47" spans="1:11" ht="24" x14ac:dyDescent="0.25">
      <c r="A47" s="99" t="s">
        <v>59</v>
      </c>
      <c r="B47" s="117">
        <v>6.2220328148305991E-2</v>
      </c>
      <c r="C47" s="118">
        <v>0.24158103144270113</v>
      </c>
      <c r="D47" s="119">
        <v>4693</v>
      </c>
      <c r="E47" s="120">
        <v>0</v>
      </c>
      <c r="G47" s="99" t="s">
        <v>59</v>
      </c>
      <c r="H47" s="121">
        <v>2.4286138494864624E-2</v>
      </c>
      <c r="I47" s="103"/>
      <c r="J47" s="75">
        <f t="shared" si="4"/>
        <v>9.4274980333713787E-2</v>
      </c>
      <c r="K47" s="75">
        <f t="shared" si="1"/>
        <v>-6.2550089201191608E-3</v>
      </c>
    </row>
    <row r="48" spans="1:11" ht="24" x14ac:dyDescent="0.25">
      <c r="A48" s="99" t="s">
        <v>142</v>
      </c>
      <c r="B48" s="124">
        <v>3.1323247389729386E-2</v>
      </c>
      <c r="C48" s="125">
        <v>0.17420840489556155</v>
      </c>
      <c r="D48" s="119">
        <v>4693</v>
      </c>
      <c r="E48" s="120">
        <v>0</v>
      </c>
      <c r="G48" s="99" t="s">
        <v>142</v>
      </c>
      <c r="H48" s="121">
        <v>-1.8955429226591052E-3</v>
      </c>
      <c r="I48" s="103"/>
      <c r="J48" s="75">
        <f t="shared" si="4"/>
        <v>-1.054006759235062E-2</v>
      </c>
      <c r="K48" s="75">
        <f t="shared" si="1"/>
        <v>3.4082488695018505E-4</v>
      </c>
    </row>
    <row r="49" spans="1:11" ht="24" x14ac:dyDescent="0.25">
      <c r="A49" s="99" t="s">
        <v>143</v>
      </c>
      <c r="B49" s="124">
        <v>1.3211165565736203E-2</v>
      </c>
      <c r="C49" s="125">
        <v>0.11419023229097011</v>
      </c>
      <c r="D49" s="119">
        <v>4693</v>
      </c>
      <c r="E49" s="120">
        <v>0</v>
      </c>
      <c r="G49" s="99" t="s">
        <v>143</v>
      </c>
      <c r="H49" s="121">
        <v>1.7797851019804883E-2</v>
      </c>
      <c r="I49" s="103"/>
      <c r="J49" s="75">
        <f t="shared" si="4"/>
        <v>0.15380230262178696</v>
      </c>
      <c r="K49" s="75">
        <f t="shared" si="1"/>
        <v>-2.0591109398727689E-3</v>
      </c>
    </row>
    <row r="50" spans="1:11" ht="24" x14ac:dyDescent="0.25">
      <c r="A50" s="99" t="s">
        <v>144</v>
      </c>
      <c r="B50" s="124">
        <v>1.9177498401875134E-3</v>
      </c>
      <c r="C50" s="125">
        <v>4.3754771391107714E-2</v>
      </c>
      <c r="D50" s="119">
        <v>4693</v>
      </c>
      <c r="E50" s="120">
        <v>0</v>
      </c>
      <c r="G50" s="99" t="s">
        <v>144</v>
      </c>
      <c r="H50" s="121">
        <v>4.851828278183732E-3</v>
      </c>
      <c r="I50" s="103"/>
      <c r="J50" s="75">
        <f t="shared" si="4"/>
        <v>0.11067418549609367</v>
      </c>
      <c r="K50" s="75">
        <f t="shared" si="1"/>
        <v>-2.1265321722135848E-4</v>
      </c>
    </row>
    <row r="51" spans="1:11" ht="24" x14ac:dyDescent="0.25">
      <c r="A51" s="99" t="s">
        <v>145</v>
      </c>
      <c r="B51" s="124">
        <v>1.2784998934583422E-3</v>
      </c>
      <c r="C51" s="125">
        <v>3.5737060150030329E-2</v>
      </c>
      <c r="D51" s="119">
        <v>4693</v>
      </c>
      <c r="E51" s="120">
        <v>0</v>
      </c>
      <c r="G51" s="99" t="s">
        <v>145</v>
      </c>
      <c r="H51" s="121">
        <v>2.2471187008984709E-2</v>
      </c>
      <c r="I51" s="103"/>
      <c r="J51" s="75">
        <f t="shared" si="4"/>
        <v>0.62798835451406854</v>
      </c>
      <c r="K51" s="75">
        <f t="shared" si="1"/>
        <v>-8.0391084426806314E-4</v>
      </c>
    </row>
    <row r="52" spans="1:11" x14ac:dyDescent="0.25">
      <c r="A52" s="99" t="s">
        <v>60</v>
      </c>
      <c r="B52" s="124">
        <v>1.0654165778819519E-3</v>
      </c>
      <c r="C52" s="125">
        <v>3.2626803311913991E-2</v>
      </c>
      <c r="D52" s="119">
        <v>4693</v>
      </c>
      <c r="E52" s="120">
        <v>0</v>
      </c>
      <c r="G52" s="99" t="s">
        <v>60</v>
      </c>
      <c r="H52" s="121">
        <v>2.9100450978835615E-3</v>
      </c>
      <c r="I52" s="103"/>
      <c r="J52" s="75">
        <f t="shared" si="4"/>
        <v>8.9096828144741763E-2</v>
      </c>
      <c r="K52" s="75">
        <f t="shared" si="1"/>
        <v>-9.5026480529801369E-5</v>
      </c>
    </row>
    <row r="53" spans="1:11" ht="24" x14ac:dyDescent="0.25">
      <c r="A53" s="99" t="s">
        <v>90</v>
      </c>
      <c r="B53" s="124">
        <v>5.7532495205625395E-3</v>
      </c>
      <c r="C53" s="125">
        <v>7.5639730094333515E-2</v>
      </c>
      <c r="D53" s="119">
        <v>4693</v>
      </c>
      <c r="E53" s="120">
        <v>0</v>
      </c>
      <c r="G53" s="99" t="s">
        <v>90</v>
      </c>
      <c r="H53" s="121">
        <v>1.6564792665537165E-2</v>
      </c>
      <c r="I53" s="103"/>
      <c r="J53" s="75">
        <f t="shared" si="4"/>
        <v>0.21773598688858545</v>
      </c>
      <c r="K53" s="75">
        <f t="shared" si="1"/>
        <v>-1.2599382010269624E-3</v>
      </c>
    </row>
    <row r="54" spans="1:11" x14ac:dyDescent="0.25">
      <c r="A54" s="99" t="s">
        <v>63</v>
      </c>
      <c r="B54" s="117">
        <v>0.4161517153206904</v>
      </c>
      <c r="C54" s="118">
        <v>0.4929718540949603</v>
      </c>
      <c r="D54" s="119">
        <v>4693</v>
      </c>
      <c r="E54" s="120">
        <v>0</v>
      </c>
      <c r="G54" s="99" t="s">
        <v>63</v>
      </c>
      <c r="H54" s="121">
        <v>4.7043572707322581E-2</v>
      </c>
      <c r="I54" s="103"/>
      <c r="J54" s="75">
        <f t="shared" si="4"/>
        <v>5.5715775661841105E-2</v>
      </c>
      <c r="K54" s="75">
        <f t="shared" si="1"/>
        <v>-3.9712740827582367E-2</v>
      </c>
    </row>
    <row r="55" spans="1:11" x14ac:dyDescent="0.25">
      <c r="A55" s="99" t="s">
        <v>62</v>
      </c>
      <c r="B55" s="117">
        <v>0.35627530364372467</v>
      </c>
      <c r="C55" s="118">
        <v>0.47894894434029112</v>
      </c>
      <c r="D55" s="119">
        <v>4693</v>
      </c>
      <c r="E55" s="120">
        <v>0</v>
      </c>
      <c r="G55" s="99" t="s">
        <v>62</v>
      </c>
      <c r="H55" s="121">
        <v>-6.3208935453402532E-2</v>
      </c>
      <c r="I55" s="103"/>
      <c r="J55" s="75">
        <f t="shared" si="4"/>
        <v>-8.4955094405293197E-2</v>
      </c>
      <c r="K55" s="75">
        <f t="shared" si="1"/>
        <v>4.7019171746325791E-2</v>
      </c>
    </row>
    <row r="56" spans="1:11" x14ac:dyDescent="0.25">
      <c r="A56" s="99" t="s">
        <v>146</v>
      </c>
      <c r="B56" s="117">
        <v>2.6422331131472403E-2</v>
      </c>
      <c r="C56" s="118">
        <v>0.16040471973516893</v>
      </c>
      <c r="D56" s="119">
        <v>4693</v>
      </c>
      <c r="E56" s="120">
        <v>0</v>
      </c>
      <c r="G56" s="99" t="s">
        <v>146</v>
      </c>
      <c r="H56" s="121">
        <v>7.1697403258416375E-3</v>
      </c>
      <c r="I56" s="103"/>
      <c r="J56" s="75">
        <f t="shared" si="4"/>
        <v>4.3516793547909181E-2</v>
      </c>
      <c r="K56" s="75">
        <f t="shared" si="1"/>
        <v>-1.1810204420969002E-3</v>
      </c>
    </row>
    <row r="57" spans="1:11" x14ac:dyDescent="0.25">
      <c r="A57" s="99" t="s">
        <v>147</v>
      </c>
      <c r="B57" s="117">
        <v>5.6253995312167057E-2</v>
      </c>
      <c r="C57" s="118">
        <v>0.23043610441450352</v>
      </c>
      <c r="D57" s="119">
        <v>4693</v>
      </c>
      <c r="E57" s="120">
        <v>0</v>
      </c>
      <c r="G57" s="99" t="s">
        <v>147</v>
      </c>
      <c r="H57" s="121">
        <v>6.9370740288460131E-2</v>
      </c>
      <c r="I57" s="103"/>
      <c r="J57" s="75">
        <f t="shared" si="4"/>
        <v>0.28410634329986961</v>
      </c>
      <c r="K57" s="75">
        <f t="shared" si="1"/>
        <v>-1.6934765100737319E-2</v>
      </c>
    </row>
    <row r="58" spans="1:11" x14ac:dyDescent="0.25">
      <c r="A58" s="99" t="s">
        <v>148</v>
      </c>
      <c r="B58" s="117">
        <v>3.0044747496271042E-2</v>
      </c>
      <c r="C58" s="118">
        <v>0.17072864919082587</v>
      </c>
      <c r="D58" s="119">
        <v>4693</v>
      </c>
      <c r="E58" s="120">
        <v>0</v>
      </c>
      <c r="G58" s="99" t="s">
        <v>148</v>
      </c>
      <c r="H58" s="121">
        <v>6.462695844332469E-4</v>
      </c>
      <c r="I58" s="103"/>
      <c r="J58" s="75">
        <f t="shared" si="4"/>
        <v>3.6716308652673044E-3</v>
      </c>
      <c r="K58" s="75">
        <f t="shared" si="1"/>
        <v>-1.1373021792677721E-4</v>
      </c>
    </row>
    <row r="59" spans="1:11" x14ac:dyDescent="0.25">
      <c r="A59" s="99" t="s">
        <v>149</v>
      </c>
      <c r="B59" s="117">
        <v>0.11442574046452163</v>
      </c>
      <c r="C59" s="118">
        <v>0.31836156685225886</v>
      </c>
      <c r="D59" s="119">
        <v>4693</v>
      </c>
      <c r="E59" s="120">
        <v>0</v>
      </c>
      <c r="G59" s="99" t="s">
        <v>149</v>
      </c>
      <c r="H59" s="121">
        <v>-3.2248446715356531E-2</v>
      </c>
      <c r="I59" s="103"/>
      <c r="J59" s="75">
        <f t="shared" si="4"/>
        <v>-8.9704277446197522E-2</v>
      </c>
      <c r="K59" s="75">
        <f t="shared" si="1"/>
        <v>1.1590759621897996E-2</v>
      </c>
    </row>
    <row r="60" spans="1:11" x14ac:dyDescent="0.25">
      <c r="A60" s="99" t="s">
        <v>64</v>
      </c>
      <c r="B60" s="117">
        <v>2.1308331557639036E-4</v>
      </c>
      <c r="C60" s="118">
        <v>1.4597373584875293E-2</v>
      </c>
      <c r="D60" s="119">
        <v>4693</v>
      </c>
      <c r="E60" s="120">
        <v>0</v>
      </c>
      <c r="G60" s="99" t="s">
        <v>64</v>
      </c>
      <c r="H60" s="121">
        <v>6.8626517376035607E-3</v>
      </c>
      <c r="I60" s="103"/>
      <c r="J60" s="75">
        <f t="shared" si="4"/>
        <v>0.47002903509482818</v>
      </c>
      <c r="K60" s="75">
        <f t="shared" si="1"/>
        <v>-1.0017669119668119E-4</v>
      </c>
    </row>
    <row r="61" spans="1:11" x14ac:dyDescent="0.25">
      <c r="A61" s="99" t="s">
        <v>68</v>
      </c>
      <c r="B61" s="117">
        <v>0.32154272320477306</v>
      </c>
      <c r="C61" s="118">
        <v>0.4671182880499119</v>
      </c>
      <c r="D61" s="119">
        <v>4693</v>
      </c>
      <c r="E61" s="120">
        <v>0</v>
      </c>
      <c r="G61" s="99" t="s">
        <v>68</v>
      </c>
      <c r="H61" s="121">
        <v>-6.6623392478059859E-2</v>
      </c>
      <c r="I61" s="103"/>
      <c r="J61" s="75">
        <f t="shared" si="4"/>
        <v>-9.6765908310347135E-2</v>
      </c>
      <c r="K61" s="75">
        <f t="shared" si="1"/>
        <v>4.5860476017686509E-2</v>
      </c>
    </row>
    <row r="62" spans="1:11" x14ac:dyDescent="0.25">
      <c r="A62" s="99" t="s">
        <v>150</v>
      </c>
      <c r="B62" s="117">
        <v>0.38184530151289153</v>
      </c>
      <c r="C62" s="118">
        <v>0.48589070171925547</v>
      </c>
      <c r="D62" s="119">
        <v>4693</v>
      </c>
      <c r="E62" s="120">
        <v>0</v>
      </c>
      <c r="G62" s="99" t="s">
        <v>150</v>
      </c>
      <c r="H62" s="121">
        <v>-7.932626915795004E-3</v>
      </c>
      <c r="I62" s="103"/>
      <c r="J62" s="75">
        <f t="shared" si="4"/>
        <v>-1.0091962208771069E-2</v>
      </c>
      <c r="K62" s="75">
        <f t="shared" si="1"/>
        <v>6.2339869969382129E-3</v>
      </c>
    </row>
    <row r="63" spans="1:11" x14ac:dyDescent="0.25">
      <c r="A63" s="99" t="s">
        <v>151</v>
      </c>
      <c r="B63" s="117">
        <v>0.17004048582995951</v>
      </c>
      <c r="C63" s="118">
        <v>0.37570839379368359</v>
      </c>
      <c r="D63" s="119">
        <v>4693</v>
      </c>
      <c r="E63" s="120">
        <v>0</v>
      </c>
      <c r="G63" s="99" t="s">
        <v>151</v>
      </c>
      <c r="H63" s="121">
        <v>6.3796132946138909E-2</v>
      </c>
      <c r="I63" s="103"/>
      <c r="J63" s="75">
        <f t="shared" si="4"/>
        <v>0.14092899807551471</v>
      </c>
      <c r="K63" s="75">
        <f t="shared" si="1"/>
        <v>-2.8873258142300576E-2</v>
      </c>
    </row>
    <row r="64" spans="1:11" x14ac:dyDescent="0.25">
      <c r="A64" s="99" t="s">
        <v>67</v>
      </c>
      <c r="B64" s="117">
        <v>9.9722991689750684E-2</v>
      </c>
      <c r="C64" s="118">
        <v>0.29966222811154924</v>
      </c>
      <c r="D64" s="119">
        <v>4693</v>
      </c>
      <c r="E64" s="120">
        <v>0</v>
      </c>
      <c r="G64" s="99" t="s">
        <v>67</v>
      </c>
      <c r="H64" s="121">
        <v>1.8055136072043641E-2</v>
      </c>
      <c r="I64" s="103"/>
      <c r="J64" s="75">
        <f t="shared" si="4"/>
        <v>5.4243152331908621E-2</v>
      </c>
      <c r="K64" s="75">
        <f t="shared" si="1"/>
        <v>-6.0084722583037238E-3</v>
      </c>
    </row>
    <row r="65" spans="1:11" x14ac:dyDescent="0.25">
      <c r="A65" s="99" t="s">
        <v>66</v>
      </c>
      <c r="B65" s="117">
        <v>7.6709993607500535E-3</v>
      </c>
      <c r="C65" s="118">
        <v>8.7256962464382928E-2</v>
      </c>
      <c r="D65" s="119">
        <v>4693</v>
      </c>
      <c r="E65" s="120">
        <v>0</v>
      </c>
      <c r="G65" s="99" t="s">
        <v>66</v>
      </c>
      <c r="H65" s="121">
        <v>3.359059442806418E-3</v>
      </c>
      <c r="I65" s="103"/>
      <c r="J65" s="75">
        <f t="shared" si="4"/>
        <v>3.8200872524396343E-2</v>
      </c>
      <c r="K65" s="75">
        <f t="shared" si="1"/>
        <v>-2.9530414663480101E-4</v>
      </c>
    </row>
    <row r="66" spans="1:11" x14ac:dyDescent="0.25">
      <c r="A66" s="99" t="s">
        <v>65</v>
      </c>
      <c r="B66" s="117">
        <v>5.113999573833369E-3</v>
      </c>
      <c r="C66" s="118">
        <v>7.1336743326785954E-2</v>
      </c>
      <c r="D66" s="119">
        <v>4693</v>
      </c>
      <c r="E66" s="120">
        <v>0</v>
      </c>
      <c r="G66" s="99" t="s">
        <v>65</v>
      </c>
      <c r="H66" s="121">
        <v>4.2770087326189719E-2</v>
      </c>
      <c r="I66" s="103"/>
      <c r="J66" s="75">
        <f t="shared" si="4"/>
        <v>0.59648589399305152</v>
      </c>
      <c r="K66" s="75">
        <f t="shared" si="1"/>
        <v>-3.0661086861925972E-3</v>
      </c>
    </row>
    <row r="67" spans="1:11" x14ac:dyDescent="0.25">
      <c r="A67" s="99" t="s">
        <v>152</v>
      </c>
      <c r="B67" s="117">
        <v>1.0227999147666738E-2</v>
      </c>
      <c r="C67" s="118">
        <v>0.10062576591386774</v>
      </c>
      <c r="D67" s="119">
        <v>4693</v>
      </c>
      <c r="E67" s="120">
        <v>0</v>
      </c>
      <c r="G67" s="99" t="s">
        <v>152</v>
      </c>
      <c r="H67" s="121">
        <v>1.9571575949467367E-2</v>
      </c>
      <c r="I67" s="103"/>
      <c r="J67" s="75">
        <f t="shared" si="4"/>
        <v>0.1925093211605364</v>
      </c>
      <c r="K67" s="75">
        <f t="shared" si="1"/>
        <v>-1.9893320593553812E-3</v>
      </c>
    </row>
    <row r="68" spans="1:11" ht="24" x14ac:dyDescent="0.25">
      <c r="A68" s="99" t="s">
        <v>153</v>
      </c>
      <c r="B68" s="117">
        <v>2.1308331557639039E-3</v>
      </c>
      <c r="C68" s="118">
        <v>4.6116655124691111E-2</v>
      </c>
      <c r="D68" s="119">
        <v>4693</v>
      </c>
      <c r="E68" s="120">
        <v>0</v>
      </c>
      <c r="G68" s="99" t="s">
        <v>153</v>
      </c>
      <c r="H68" s="121">
        <v>1.3574938326559106E-3</v>
      </c>
      <c r="I68" s="103"/>
      <c r="J68" s="75">
        <f t="shared" si="4"/>
        <v>2.9373362749877355E-2</v>
      </c>
      <c r="K68" s="75">
        <f t="shared" si="1"/>
        <v>-6.2723388319191448E-5</v>
      </c>
    </row>
    <row r="69" spans="1:11" x14ac:dyDescent="0.25">
      <c r="A69" s="99" t="s">
        <v>69</v>
      </c>
      <c r="B69" s="117">
        <v>8.5233326230556143E-4</v>
      </c>
      <c r="C69" s="118">
        <v>2.9185412318296598E-2</v>
      </c>
      <c r="D69" s="119">
        <v>4693</v>
      </c>
      <c r="E69" s="120">
        <v>0</v>
      </c>
      <c r="G69" s="99" t="s">
        <v>69</v>
      </c>
      <c r="H69" s="121">
        <v>8.7729284370374333E-3</v>
      </c>
      <c r="I69" s="103"/>
      <c r="J69" s="75">
        <f t="shared" si="4"/>
        <v>0.30033671899942904</v>
      </c>
      <c r="K69" s="75">
        <f t="shared" si="1"/>
        <v>-2.5620534783487225E-4</v>
      </c>
    </row>
    <row r="70" spans="1:11" x14ac:dyDescent="0.25">
      <c r="A70" s="99" t="s">
        <v>154</v>
      </c>
      <c r="B70" s="117">
        <v>0.13552098870658427</v>
      </c>
      <c r="C70" s="118">
        <v>0.34231567219984493</v>
      </c>
      <c r="D70" s="119">
        <v>4693</v>
      </c>
      <c r="E70" s="120">
        <v>0</v>
      </c>
      <c r="G70" s="99" t="s">
        <v>154</v>
      </c>
      <c r="H70" s="121">
        <v>-3.0592281873537207E-2</v>
      </c>
      <c r="I70" s="103"/>
      <c r="J70" s="75">
        <f t="shared" si="4"/>
        <v>-7.7257302937054684E-2</v>
      </c>
      <c r="K70" s="75">
        <f t="shared" si="1"/>
        <v>1.2111324788751978E-2</v>
      </c>
    </row>
    <row r="71" spans="1:11" x14ac:dyDescent="0.25">
      <c r="A71" s="99" t="s">
        <v>155</v>
      </c>
      <c r="B71" s="117">
        <v>0.18857873428510549</v>
      </c>
      <c r="C71" s="118">
        <v>0.39121529563110569</v>
      </c>
      <c r="D71" s="119">
        <v>4693</v>
      </c>
      <c r="E71" s="120">
        <v>0</v>
      </c>
      <c r="G71" s="99" t="s">
        <v>155</v>
      </c>
      <c r="H71" s="121">
        <v>-3.7256801586305149E-3</v>
      </c>
      <c r="I71" s="103"/>
      <c r="J71" s="75">
        <f t="shared" si="4"/>
        <v>-7.7274486548078456E-3</v>
      </c>
      <c r="K71" s="75">
        <f t="shared" si="1"/>
        <v>1.7959012761305001E-3</v>
      </c>
    </row>
    <row r="72" spans="1:11" x14ac:dyDescent="0.25">
      <c r="A72" s="99" t="s">
        <v>71</v>
      </c>
      <c r="B72" s="117">
        <v>0.53547837204346904</v>
      </c>
      <c r="C72" s="118">
        <v>0.49879284180036793</v>
      </c>
      <c r="D72" s="119">
        <v>4693</v>
      </c>
      <c r="E72" s="120">
        <v>0</v>
      </c>
      <c r="G72" s="99" t="s">
        <v>71</v>
      </c>
      <c r="H72" s="121">
        <v>-2.6380937532746646E-2</v>
      </c>
      <c r="I72" s="103"/>
      <c r="J72" s="75">
        <f t="shared" si="4"/>
        <v>-2.4568347864614409E-2</v>
      </c>
      <c r="K72" s="75">
        <f t="shared" ref="K72:K122" si="15">((0-B72)/C72)*H72</f>
        <v>2.8321219350355972E-2</v>
      </c>
    </row>
    <row r="73" spans="1:11" x14ac:dyDescent="0.25">
      <c r="A73" s="99" t="s">
        <v>70</v>
      </c>
      <c r="B73" s="117">
        <v>2.1734498188791813E-2</v>
      </c>
      <c r="C73" s="118">
        <v>0.14583086553854835</v>
      </c>
      <c r="D73" s="119">
        <v>4693</v>
      </c>
      <c r="E73" s="120">
        <v>0</v>
      </c>
      <c r="G73" s="99" t="s">
        <v>70</v>
      </c>
      <c r="H73" s="121">
        <v>-4.7780769803989999E-3</v>
      </c>
      <c r="I73" s="103"/>
      <c r="J73" s="75">
        <f t="shared" si="4"/>
        <v>-3.2052390676424007E-2</v>
      </c>
      <c r="K73" s="75">
        <f t="shared" si="15"/>
        <v>7.1212020235139357E-4</v>
      </c>
    </row>
    <row r="74" spans="1:11" x14ac:dyDescent="0.25">
      <c r="A74" s="99" t="s">
        <v>72</v>
      </c>
      <c r="B74" s="117">
        <v>1.3850415512465374E-2</v>
      </c>
      <c r="C74" s="118">
        <v>0.11688238763271275</v>
      </c>
      <c r="D74" s="119">
        <v>4693</v>
      </c>
      <c r="E74" s="120">
        <v>0</v>
      </c>
      <c r="G74" s="99" t="s">
        <v>72</v>
      </c>
      <c r="H74" s="121">
        <v>1.2086339023433276E-3</v>
      </c>
      <c r="I74" s="103"/>
      <c r="J74" s="75">
        <f t="shared" si="4"/>
        <v>1.0197377421299664E-2</v>
      </c>
      <c r="K74" s="75">
        <f t="shared" si="15"/>
        <v>-1.4322159299578178E-4</v>
      </c>
    </row>
    <row r="75" spans="1:11" x14ac:dyDescent="0.25">
      <c r="A75" s="99" t="s">
        <v>156</v>
      </c>
      <c r="B75" s="117">
        <v>9.7592158533986784E-2</v>
      </c>
      <c r="C75" s="118">
        <v>0.29679403452989367</v>
      </c>
      <c r="D75" s="119">
        <v>4693</v>
      </c>
      <c r="E75" s="120">
        <v>0</v>
      </c>
      <c r="G75" s="99" t="s">
        <v>156</v>
      </c>
      <c r="H75" s="121">
        <v>7.6203744962417094E-2</v>
      </c>
      <c r="I75" s="103"/>
      <c r="J75" s="75">
        <f t="shared" si="4"/>
        <v>0.23169891912445115</v>
      </c>
      <c r="K75" s="75">
        <f t="shared" si="15"/>
        <v>-2.5057403768358587E-2</v>
      </c>
    </row>
    <row r="76" spans="1:11" x14ac:dyDescent="0.25">
      <c r="A76" s="99" t="s">
        <v>157</v>
      </c>
      <c r="B76" s="117">
        <v>3.1962497336458558E-3</v>
      </c>
      <c r="C76" s="118">
        <v>5.645097657796723E-2</v>
      </c>
      <c r="D76" s="119">
        <v>4693</v>
      </c>
      <c r="E76" s="120">
        <v>0</v>
      </c>
      <c r="G76" s="99" t="s">
        <v>157</v>
      </c>
      <c r="H76" s="121">
        <v>3.666774313471298E-2</v>
      </c>
      <c r="I76" s="103"/>
      <c r="J76" s="75">
        <f t="shared" si="4"/>
        <v>0.64747407549280389</v>
      </c>
      <c r="K76" s="75">
        <f t="shared" si="15"/>
        <v>-2.0761246542095038E-3</v>
      </c>
    </row>
    <row r="77" spans="1:11" x14ac:dyDescent="0.25">
      <c r="A77" s="99" t="s">
        <v>158</v>
      </c>
      <c r="B77" s="117">
        <v>4.2616663115278071E-4</v>
      </c>
      <c r="C77" s="118">
        <v>2.0641603687698809E-2</v>
      </c>
      <c r="D77" s="119">
        <v>4693</v>
      </c>
      <c r="E77" s="120">
        <v>0</v>
      </c>
      <c r="G77" s="99" t="s">
        <v>158</v>
      </c>
      <c r="H77" s="121">
        <v>6.1387008652410372E-3</v>
      </c>
      <c r="I77" s="103"/>
      <c r="J77" s="75">
        <f t="shared" si="4"/>
        <v>0.29726783095978104</v>
      </c>
      <c r="K77" s="75">
        <f t="shared" si="15"/>
        <v>-1.2673964227660669E-4</v>
      </c>
    </row>
    <row r="78" spans="1:11" x14ac:dyDescent="0.25">
      <c r="A78" s="99" t="s">
        <v>73</v>
      </c>
      <c r="B78" s="117">
        <v>2.9831664180694651E-3</v>
      </c>
      <c r="C78" s="118">
        <v>5.4542653382176648E-2</v>
      </c>
      <c r="D78" s="119">
        <v>4693</v>
      </c>
      <c r="E78" s="120">
        <v>0</v>
      </c>
      <c r="G78" s="99" t="s">
        <v>73</v>
      </c>
      <c r="H78" s="121">
        <v>1.5172258140267944E-2</v>
      </c>
      <c r="I78" s="103"/>
      <c r="J78" s="75">
        <f t="shared" si="4"/>
        <v>0.27734251693447659</v>
      </c>
      <c r="K78" s="75">
        <f t="shared" si="15"/>
        <v>-8.2983441698710684E-4</v>
      </c>
    </row>
    <row r="79" spans="1:11" x14ac:dyDescent="0.25">
      <c r="A79" s="99" t="s">
        <v>74</v>
      </c>
      <c r="B79" s="117">
        <v>7.8840826763264451E-3</v>
      </c>
      <c r="C79" s="118">
        <v>8.8451065529976114E-2</v>
      </c>
      <c r="D79" s="119">
        <v>4693</v>
      </c>
      <c r="E79" s="120">
        <v>0</v>
      </c>
      <c r="G79" s="99" t="s">
        <v>74</v>
      </c>
      <c r="H79" s="121">
        <v>3.789430470915593E-4</v>
      </c>
      <c r="I79" s="103"/>
      <c r="J79" s="75">
        <f t="shared" si="4"/>
        <v>4.2504341414774582E-3</v>
      </c>
      <c r="K79" s="75">
        <f t="shared" si="15"/>
        <v>-3.3777075436998701E-5</v>
      </c>
    </row>
    <row r="80" spans="1:11" x14ac:dyDescent="0.25">
      <c r="A80" s="99" t="s">
        <v>75</v>
      </c>
      <c r="B80" s="117">
        <v>0.93650117195823568</v>
      </c>
      <c r="C80" s="118">
        <v>0.24388399075595546</v>
      </c>
      <c r="D80" s="119">
        <v>4693</v>
      </c>
      <c r="E80" s="120">
        <v>0</v>
      </c>
      <c r="G80" s="99" t="s">
        <v>75</v>
      </c>
      <c r="H80" s="121">
        <v>-6.4062322218536388E-2</v>
      </c>
      <c r="I80" s="103"/>
      <c r="J80" s="75">
        <f t="shared" si="4"/>
        <v>-1.6679579376661507E-2</v>
      </c>
      <c r="K80" s="75">
        <f t="shared" si="15"/>
        <v>0.24599580993431988</v>
      </c>
    </row>
    <row r="81" spans="1:11" x14ac:dyDescent="0.25">
      <c r="A81" s="99" t="s">
        <v>76</v>
      </c>
      <c r="B81" s="117">
        <v>1.9390581717451526E-2</v>
      </c>
      <c r="C81" s="118">
        <v>0.13790808392873835</v>
      </c>
      <c r="D81" s="119">
        <v>4693</v>
      </c>
      <c r="E81" s="120">
        <v>0</v>
      </c>
      <c r="G81" s="99" t="s">
        <v>76</v>
      </c>
      <c r="H81" s="121">
        <v>4.3265814498243592E-2</v>
      </c>
      <c r="I81" s="103"/>
      <c r="J81" s="75">
        <f t="shared" si="4"/>
        <v>0.30764596228141822</v>
      </c>
      <c r="K81" s="75">
        <f t="shared" si="15"/>
        <v>-6.0833947343783279E-3</v>
      </c>
    </row>
    <row r="82" spans="1:11" x14ac:dyDescent="0.25">
      <c r="A82" s="99" t="s">
        <v>77</v>
      </c>
      <c r="B82" s="117">
        <v>6.3924994672917112E-4</v>
      </c>
      <c r="C82" s="118">
        <v>2.5278003514337878E-2</v>
      </c>
      <c r="D82" s="119">
        <v>4693</v>
      </c>
      <c r="E82" s="120">
        <v>0</v>
      </c>
      <c r="G82" s="99" t="s">
        <v>77</v>
      </c>
      <c r="H82" s="121">
        <v>1.2135180871677123E-2</v>
      </c>
      <c r="I82" s="103"/>
      <c r="J82" s="75">
        <f t="shared" si="4"/>
        <v>0.47976191834424692</v>
      </c>
      <c r="K82" s="75">
        <f t="shared" si="15"/>
        <v>-3.0688395629695963E-4</v>
      </c>
    </row>
    <row r="83" spans="1:11" x14ac:dyDescent="0.25">
      <c r="A83" s="99" t="s">
        <v>78</v>
      </c>
      <c r="B83" s="117">
        <v>2.4291497975708502E-2</v>
      </c>
      <c r="C83" s="118">
        <v>0.15396906363155283</v>
      </c>
      <c r="D83" s="119">
        <v>4693</v>
      </c>
      <c r="E83" s="120">
        <v>0</v>
      </c>
      <c r="G83" s="99" t="s">
        <v>78</v>
      </c>
      <c r="H83" s="121">
        <v>5.4753125739680351E-2</v>
      </c>
      <c r="I83" s="103"/>
      <c r="J83" s="75">
        <f t="shared" si="4"/>
        <v>0.34697288556909311</v>
      </c>
      <c r="K83" s="75">
        <f t="shared" si="15"/>
        <v>-8.6383291013052213E-3</v>
      </c>
    </row>
    <row r="84" spans="1:11" x14ac:dyDescent="0.25">
      <c r="A84" s="99" t="s">
        <v>79</v>
      </c>
      <c r="B84" s="117">
        <v>3.6224163647986364E-3</v>
      </c>
      <c r="C84" s="118">
        <v>6.0083805711882744E-2</v>
      </c>
      <c r="D84" s="119">
        <v>4693</v>
      </c>
      <c r="E84" s="120">
        <v>0</v>
      </c>
      <c r="G84" s="99" t="s">
        <v>79</v>
      </c>
      <c r="H84" s="121">
        <v>1.0472342472424952E-2</v>
      </c>
      <c r="I84" s="103"/>
      <c r="J84" s="75">
        <f t="shared" ref="J84:J122" si="16">((1-B84)/C84)*H84</f>
        <v>0.17366422056736422</v>
      </c>
      <c r="K84" s="75">
        <f t="shared" si="15"/>
        <v>-6.3137120394465189E-4</v>
      </c>
    </row>
    <row r="85" spans="1:11" ht="24" x14ac:dyDescent="0.25">
      <c r="A85" s="99" t="s">
        <v>159</v>
      </c>
      <c r="B85" s="124">
        <v>0.93202642233113142</v>
      </c>
      <c r="C85" s="125">
        <v>0.25172737790812083</v>
      </c>
      <c r="D85" s="119">
        <v>4693</v>
      </c>
      <c r="E85" s="120">
        <v>0</v>
      </c>
      <c r="G85" s="99" t="s">
        <v>159</v>
      </c>
      <c r="H85" s="121">
        <v>-8.9950498050723082E-2</v>
      </c>
      <c r="I85" s="103"/>
      <c r="J85" s="75">
        <f t="shared" si="16"/>
        <v>-2.4289202137702751E-2</v>
      </c>
      <c r="K85" s="75">
        <f t="shared" si="15"/>
        <v>0.33304379357464503</v>
      </c>
    </row>
    <row r="86" spans="1:11" ht="24" x14ac:dyDescent="0.25">
      <c r="A86" s="99" t="s">
        <v>160</v>
      </c>
      <c r="B86" s="124">
        <v>1.193266567227786E-2</v>
      </c>
      <c r="C86" s="125">
        <v>0.10859461316762513</v>
      </c>
      <c r="D86" s="119">
        <v>4693</v>
      </c>
      <c r="E86" s="120">
        <v>0</v>
      </c>
      <c r="G86" s="99" t="s">
        <v>160</v>
      </c>
      <c r="H86" s="121">
        <v>2.7056223079831788E-2</v>
      </c>
      <c r="I86" s="103"/>
      <c r="J86" s="75">
        <f t="shared" si="16"/>
        <v>0.24617584091579506</v>
      </c>
      <c r="K86" s="75">
        <f t="shared" si="15"/>
        <v>-2.9730099398931472E-3</v>
      </c>
    </row>
    <row r="87" spans="1:11" ht="24" x14ac:dyDescent="0.25">
      <c r="A87" s="99" t="s">
        <v>161</v>
      </c>
      <c r="B87" s="124">
        <v>3.0044747496271035E-2</v>
      </c>
      <c r="C87" s="125">
        <v>0.17072864919082253</v>
      </c>
      <c r="D87" s="119">
        <v>4693</v>
      </c>
      <c r="E87" s="120">
        <v>0</v>
      </c>
      <c r="G87" s="99" t="s">
        <v>161</v>
      </c>
      <c r="H87" s="121">
        <v>5.6376758267971679E-2</v>
      </c>
      <c r="I87" s="103"/>
      <c r="J87" s="75">
        <f t="shared" si="16"/>
        <v>0.32029148628730331</v>
      </c>
      <c r="K87" s="75">
        <f t="shared" si="15"/>
        <v>-9.9211554407973978E-3</v>
      </c>
    </row>
    <row r="88" spans="1:11" ht="24" x14ac:dyDescent="0.25">
      <c r="A88" s="99" t="s">
        <v>162</v>
      </c>
      <c r="B88" s="124">
        <v>1.2571915619007033E-2</v>
      </c>
      <c r="C88" s="125">
        <v>0.11142938709080887</v>
      </c>
      <c r="D88" s="119">
        <v>4693</v>
      </c>
      <c r="E88" s="120">
        <v>0</v>
      </c>
      <c r="G88" s="99" t="s">
        <v>162</v>
      </c>
      <c r="H88" s="121">
        <v>2.8228972648929228E-2</v>
      </c>
      <c r="I88" s="103"/>
      <c r="J88" s="75">
        <f t="shared" si="16"/>
        <v>0.25015017236036469</v>
      </c>
      <c r="K88" s="75">
        <f t="shared" si="15"/>
        <v>-3.1849072441220367E-3</v>
      </c>
    </row>
    <row r="89" spans="1:11" ht="24" x14ac:dyDescent="0.25">
      <c r="A89" s="99" t="s">
        <v>163</v>
      </c>
      <c r="B89" s="124">
        <v>6.3924994672917112E-4</v>
      </c>
      <c r="C89" s="125">
        <v>2.5278003514337798E-2</v>
      </c>
      <c r="D89" s="119">
        <v>4693</v>
      </c>
      <c r="E89" s="120">
        <v>0</v>
      </c>
      <c r="G89" s="99" t="s">
        <v>163</v>
      </c>
      <c r="H89" s="121">
        <v>3.2373232643598563E-3</v>
      </c>
      <c r="I89" s="103"/>
      <c r="J89" s="75">
        <f t="shared" si="16"/>
        <v>0.12798691968693329</v>
      </c>
      <c r="K89" s="75">
        <f t="shared" si="15"/>
        <v>-8.1867965684605517E-5</v>
      </c>
    </row>
    <row r="90" spans="1:11" ht="24" x14ac:dyDescent="0.25">
      <c r="A90" s="99" t="s">
        <v>164</v>
      </c>
      <c r="B90" s="124">
        <v>1.0654165778819519E-2</v>
      </c>
      <c r="C90" s="125">
        <v>0.10267862994161697</v>
      </c>
      <c r="D90" s="119">
        <v>4693</v>
      </c>
      <c r="E90" s="120">
        <v>0</v>
      </c>
      <c r="G90" s="99" t="s">
        <v>164</v>
      </c>
      <c r="H90" s="121">
        <v>5.8964403524647852E-2</v>
      </c>
      <c r="I90" s="103"/>
      <c r="J90" s="75">
        <f t="shared" si="16"/>
        <v>0.56814341044107208</v>
      </c>
      <c r="K90" s="75">
        <f t="shared" si="15"/>
        <v>-6.1182792423117825E-3</v>
      </c>
    </row>
    <row r="91" spans="1:11" ht="24" x14ac:dyDescent="0.25">
      <c r="A91" s="99" t="s">
        <v>165</v>
      </c>
      <c r="B91" s="124">
        <v>6.3924994672917112E-4</v>
      </c>
      <c r="C91" s="125">
        <v>2.5278003514337864E-2</v>
      </c>
      <c r="D91" s="119">
        <v>4693</v>
      </c>
      <c r="E91" s="120">
        <v>0</v>
      </c>
      <c r="G91" s="99" t="s">
        <v>165</v>
      </c>
      <c r="H91" s="121">
        <v>7.2273390455030269E-3</v>
      </c>
      <c r="I91" s="103"/>
      <c r="J91" s="75">
        <f t="shared" si="16"/>
        <v>0.28573138560196887</v>
      </c>
      <c r="K91" s="75">
        <f t="shared" si="15"/>
        <v>-1.8277060912705895E-4</v>
      </c>
    </row>
    <row r="92" spans="1:11" ht="24" x14ac:dyDescent="0.25">
      <c r="A92" s="99" t="s">
        <v>166</v>
      </c>
      <c r="B92" s="124">
        <v>4.2616663115278071E-4</v>
      </c>
      <c r="C92" s="125">
        <v>2.0641603687699558E-2</v>
      </c>
      <c r="D92" s="119">
        <v>4693</v>
      </c>
      <c r="E92" s="120">
        <v>0</v>
      </c>
      <c r="G92" s="99" t="s">
        <v>166</v>
      </c>
      <c r="H92" s="121">
        <v>1.1801470641123845E-2</v>
      </c>
      <c r="I92" s="103"/>
      <c r="J92" s="75">
        <f t="shared" si="16"/>
        <v>0.57148860265966794</v>
      </c>
      <c r="K92" s="75">
        <f t="shared" si="15"/>
        <v>-2.4365320940510245E-4</v>
      </c>
    </row>
    <row r="93" spans="1:11" ht="24" x14ac:dyDescent="0.25">
      <c r="A93" s="99" t="s">
        <v>167</v>
      </c>
      <c r="B93" s="124">
        <v>2.1308331557639036E-4</v>
      </c>
      <c r="C93" s="125">
        <v>1.4597373584874927E-2</v>
      </c>
      <c r="D93" s="119">
        <v>4693</v>
      </c>
      <c r="E93" s="120">
        <v>0</v>
      </c>
      <c r="G93" s="99" t="s">
        <v>167</v>
      </c>
      <c r="H93" s="121">
        <v>5.8339821601527866E-3</v>
      </c>
      <c r="I93" s="103"/>
      <c r="J93" s="75">
        <f t="shared" si="16"/>
        <v>0.39957455373579553</v>
      </c>
      <c r="K93" s="75">
        <f t="shared" si="15"/>
        <v>-8.5160817079240291E-5</v>
      </c>
    </row>
    <row r="94" spans="1:11" x14ac:dyDescent="0.25">
      <c r="A94" s="99" t="s">
        <v>168</v>
      </c>
      <c r="B94" s="124">
        <v>6.3924994672917123E-4</v>
      </c>
      <c r="C94" s="125">
        <v>2.5278003514338194E-2</v>
      </c>
      <c r="D94" s="119">
        <v>4693</v>
      </c>
      <c r="E94" s="120">
        <v>0</v>
      </c>
      <c r="G94" s="99" t="s">
        <v>168</v>
      </c>
      <c r="H94" s="121">
        <v>1.0448440828513492E-2</v>
      </c>
      <c r="I94" s="103"/>
      <c r="J94" s="75">
        <f t="shared" si="16"/>
        <v>0.41307699230865619</v>
      </c>
      <c r="K94" s="75">
        <f t="shared" si="15"/>
        <v>-2.6422835328911913E-4</v>
      </c>
    </row>
    <row r="95" spans="1:11" ht="24" x14ac:dyDescent="0.25">
      <c r="A95" s="99" t="s">
        <v>169</v>
      </c>
      <c r="B95" s="124">
        <v>0.67739186021734499</v>
      </c>
      <c r="C95" s="125">
        <v>0.46752401371850161</v>
      </c>
      <c r="D95" s="119">
        <v>4693</v>
      </c>
      <c r="E95" s="120">
        <v>0</v>
      </c>
      <c r="G95" s="99" t="s">
        <v>169</v>
      </c>
      <c r="H95" s="121">
        <v>4.9225846541547526E-2</v>
      </c>
      <c r="I95" s="103"/>
      <c r="J95" s="75">
        <f t="shared" si="16"/>
        <v>3.3967578810950465E-2</v>
      </c>
      <c r="K95" s="75">
        <f t="shared" si="15"/>
        <v>-7.1322941241751342E-2</v>
      </c>
    </row>
    <row r="96" spans="1:11" x14ac:dyDescent="0.25">
      <c r="A96" s="99" t="s">
        <v>170</v>
      </c>
      <c r="B96" s="124">
        <v>4.6878329426805893E-3</v>
      </c>
      <c r="C96" s="125">
        <v>6.8314358616565415E-2</v>
      </c>
      <c r="D96" s="119">
        <v>4693</v>
      </c>
      <c r="E96" s="120">
        <v>0</v>
      </c>
      <c r="G96" s="99" t="s">
        <v>170</v>
      </c>
      <c r="H96" s="121">
        <v>-1.0015434052119561E-2</v>
      </c>
      <c r="I96" s="103"/>
      <c r="J96" s="75">
        <f t="shared" si="16"/>
        <v>-0.14592076354527247</v>
      </c>
      <c r="K96" s="75">
        <f t="shared" si="15"/>
        <v>6.8727398801027523E-4</v>
      </c>
    </row>
    <row r="97" spans="1:11" x14ac:dyDescent="0.25">
      <c r="A97" s="99" t="s">
        <v>171</v>
      </c>
      <c r="B97" s="124">
        <v>0.30577455785212021</v>
      </c>
      <c r="C97" s="125">
        <v>0.46078381030423893</v>
      </c>
      <c r="D97" s="119">
        <v>4693</v>
      </c>
      <c r="E97" s="120">
        <v>0</v>
      </c>
      <c r="G97" s="99" t="s">
        <v>171</v>
      </c>
      <c r="H97" s="121">
        <v>-5.8111220977378357E-2</v>
      </c>
      <c r="I97" s="103"/>
      <c r="J97" s="75">
        <f t="shared" si="16"/>
        <v>-8.755144424483377E-2</v>
      </c>
      <c r="K97" s="75">
        <f t="shared" si="15"/>
        <v>3.8562407148967616E-2</v>
      </c>
    </row>
    <row r="98" spans="1:11" x14ac:dyDescent="0.25">
      <c r="A98" s="99" t="s">
        <v>172</v>
      </c>
      <c r="B98" s="124">
        <v>3.1962497336458554E-3</v>
      </c>
      <c r="C98" s="125">
        <v>5.6450976577966043E-2</v>
      </c>
      <c r="D98" s="119">
        <v>4693</v>
      </c>
      <c r="E98" s="120">
        <v>0</v>
      </c>
      <c r="G98" s="99" t="s">
        <v>172</v>
      </c>
      <c r="H98" s="121">
        <v>-4.8825150252405341E-3</v>
      </c>
      <c r="I98" s="103"/>
      <c r="J98" s="75">
        <f t="shared" si="16"/>
        <v>-8.6214793488466238E-2</v>
      </c>
      <c r="K98" s="75">
        <f t="shared" si="15"/>
        <v>2.7644760631188403E-4</v>
      </c>
    </row>
    <row r="99" spans="1:11" x14ac:dyDescent="0.25">
      <c r="A99" s="99" t="s">
        <v>173</v>
      </c>
      <c r="B99" s="124">
        <v>5.7532495205625395E-3</v>
      </c>
      <c r="C99" s="125">
        <v>7.5639730094331864E-2</v>
      </c>
      <c r="D99" s="119">
        <v>4693</v>
      </c>
      <c r="E99" s="120">
        <v>0</v>
      </c>
      <c r="G99" s="99" t="s">
        <v>173</v>
      </c>
      <c r="H99" s="121">
        <v>5.1783705885933229E-2</v>
      </c>
      <c r="I99" s="103"/>
      <c r="J99" s="75">
        <f t="shared" si="16"/>
        <v>0.68067113989781636</v>
      </c>
      <c r="K99" s="75">
        <f t="shared" si="15"/>
        <v>-3.9387314138964935E-3</v>
      </c>
    </row>
    <row r="100" spans="1:11" x14ac:dyDescent="0.25">
      <c r="A100" s="99" t="s">
        <v>174</v>
      </c>
      <c r="B100" s="124">
        <v>2.7700831024930752E-3</v>
      </c>
      <c r="C100" s="125">
        <v>5.2564232049729313E-2</v>
      </c>
      <c r="D100" s="119">
        <v>4693</v>
      </c>
      <c r="E100" s="120">
        <v>0</v>
      </c>
      <c r="G100" s="99" t="s">
        <v>174</v>
      </c>
      <c r="H100" s="121">
        <v>1.3411103921303078E-2</v>
      </c>
      <c r="I100" s="103"/>
      <c r="J100" s="75">
        <f t="shared" si="16"/>
        <v>0.25443069417036729</v>
      </c>
      <c r="K100" s="75">
        <f t="shared" si="15"/>
        <v>-7.0675192825102036E-4</v>
      </c>
    </row>
    <row r="101" spans="1:11" x14ac:dyDescent="0.25">
      <c r="A101" s="99" t="s">
        <v>175</v>
      </c>
      <c r="B101" s="124">
        <v>4.2616663115278071E-4</v>
      </c>
      <c r="C101" s="125">
        <v>2.0641603687698237E-2</v>
      </c>
      <c r="D101" s="119">
        <v>4693</v>
      </c>
      <c r="E101" s="120">
        <v>0</v>
      </c>
      <c r="G101" s="99" t="s">
        <v>175</v>
      </c>
      <c r="H101" s="121">
        <v>4.8647019350638162E-3</v>
      </c>
      <c r="I101" s="103"/>
      <c r="J101" s="75">
        <f t="shared" si="16"/>
        <v>0.23557417509796322</v>
      </c>
      <c r="K101" s="75">
        <f t="shared" si="15"/>
        <v>-1.004366553391444E-4</v>
      </c>
    </row>
    <row r="102" spans="1:11" x14ac:dyDescent="0.25">
      <c r="A102" s="99" t="s">
        <v>107</v>
      </c>
      <c r="B102" s="124">
        <v>0.97741316854890259</v>
      </c>
      <c r="C102" s="125">
        <v>0.14859802040399156</v>
      </c>
      <c r="D102" s="119">
        <v>4693</v>
      </c>
      <c r="E102" s="120">
        <v>0</v>
      </c>
      <c r="G102" s="99" t="s">
        <v>107</v>
      </c>
      <c r="H102" s="121">
        <v>-5.3085958341228756E-2</v>
      </c>
      <c r="I102" s="103"/>
      <c r="J102" s="75">
        <f t="shared" si="16"/>
        <v>-8.0690415001053711E-3</v>
      </c>
      <c r="K102" s="75">
        <f t="shared" si="15"/>
        <v>0.34917635246210643</v>
      </c>
    </row>
    <row r="103" spans="1:11" x14ac:dyDescent="0.25">
      <c r="A103" s="99" t="s">
        <v>93</v>
      </c>
      <c r="B103" s="124">
        <v>2.2373748135520989E-2</v>
      </c>
      <c r="C103" s="125">
        <v>0.14791154562591996</v>
      </c>
      <c r="D103" s="119">
        <v>4693</v>
      </c>
      <c r="E103" s="120">
        <v>0</v>
      </c>
      <c r="G103" s="99" t="s">
        <v>93</v>
      </c>
      <c r="H103" s="121">
        <v>5.3014979125459764E-2</v>
      </c>
      <c r="I103" s="103"/>
      <c r="J103" s="75">
        <f t="shared" si="16"/>
        <v>0.35040425759714566</v>
      </c>
      <c r="K103" s="75">
        <f t="shared" si="15"/>
        <v>-8.0192779092633608E-3</v>
      </c>
    </row>
    <row r="104" spans="1:11" x14ac:dyDescent="0.25">
      <c r="A104" s="99" t="s">
        <v>95</v>
      </c>
      <c r="B104" s="124">
        <v>2.130833155763903E-4</v>
      </c>
      <c r="C104" s="125">
        <v>1.459737358487447E-2</v>
      </c>
      <c r="D104" s="119">
        <v>4693</v>
      </c>
      <c r="E104" s="120">
        <v>0</v>
      </c>
      <c r="G104" s="99" t="s">
        <v>95</v>
      </c>
      <c r="H104" s="121">
        <v>3.2157029283247196E-3</v>
      </c>
      <c r="I104" s="103"/>
      <c r="J104" s="75">
        <f t="shared" si="16"/>
        <v>0.22024631328297203</v>
      </c>
      <c r="K104" s="75">
        <f t="shared" si="15"/>
        <v>-4.6940816982730607E-5</v>
      </c>
    </row>
    <row r="105" spans="1:11" x14ac:dyDescent="0.25">
      <c r="A105" s="99" t="s">
        <v>108</v>
      </c>
      <c r="B105" s="124">
        <v>0.98167483486043039</v>
      </c>
      <c r="C105" s="125">
        <v>0.13413868759693465</v>
      </c>
      <c r="D105" s="119">
        <v>4693</v>
      </c>
      <c r="E105" s="120">
        <v>0</v>
      </c>
      <c r="G105" s="99" t="s">
        <v>108</v>
      </c>
      <c r="H105" s="121">
        <v>-7.2366781105272573E-2</v>
      </c>
      <c r="I105" s="103"/>
      <c r="J105" s="75">
        <f t="shared" si="16"/>
        <v>-9.8862843981150639E-3</v>
      </c>
      <c r="K105" s="75">
        <f t="shared" si="15"/>
        <v>0.52960595607111627</v>
      </c>
    </row>
    <row r="106" spans="1:11" x14ac:dyDescent="0.25">
      <c r="A106" s="99" t="s">
        <v>91</v>
      </c>
      <c r="B106" s="124">
        <v>1.8325165139569572E-2</v>
      </c>
      <c r="C106" s="125">
        <v>0.13413868759693465</v>
      </c>
      <c r="D106" s="119">
        <v>4693</v>
      </c>
      <c r="E106" s="120">
        <v>0</v>
      </c>
      <c r="G106" s="99" t="s">
        <v>91</v>
      </c>
      <c r="H106" s="121">
        <v>7.2366781105272615E-2</v>
      </c>
      <c r="I106" s="103"/>
      <c r="J106" s="75">
        <f t="shared" si="16"/>
        <v>0.5296059560711166</v>
      </c>
      <c r="K106" s="75">
        <f t="shared" si="15"/>
        <v>-9.88628439811505E-3</v>
      </c>
    </row>
    <row r="107" spans="1:11" x14ac:dyDescent="0.25">
      <c r="A107" s="99" t="s">
        <v>176</v>
      </c>
      <c r="B107" s="124">
        <v>0.996164500319625</v>
      </c>
      <c r="C107" s="125">
        <v>6.1819114700897029E-2</v>
      </c>
      <c r="D107" s="119">
        <v>4693</v>
      </c>
      <c r="E107" s="120">
        <v>0</v>
      </c>
      <c r="G107" s="99" t="s">
        <v>176</v>
      </c>
      <c r="H107" s="121">
        <v>-1.7216447131629321E-2</v>
      </c>
      <c r="I107" s="103"/>
      <c r="J107" s="75">
        <f t="shared" si="16"/>
        <v>-1.0681757218629197E-3</v>
      </c>
      <c r="K107" s="75">
        <f t="shared" si="15"/>
        <v>0.27742897220606588</v>
      </c>
    </row>
    <row r="108" spans="1:11" x14ac:dyDescent="0.25">
      <c r="A108" s="99" t="s">
        <v>177</v>
      </c>
      <c r="B108" s="124">
        <v>2.9831664180694651E-3</v>
      </c>
      <c r="C108" s="125">
        <v>5.4542653382176037E-2</v>
      </c>
      <c r="D108" s="119">
        <v>4693</v>
      </c>
      <c r="E108" s="120">
        <v>0</v>
      </c>
      <c r="G108" s="99" t="s">
        <v>177</v>
      </c>
      <c r="H108" s="121">
        <v>1.7663196058500103E-2</v>
      </c>
      <c r="I108" s="103"/>
      <c r="J108" s="75">
        <f t="shared" si="16"/>
        <v>0.32287581760621742</v>
      </c>
      <c r="K108" s="75">
        <f t="shared" si="15"/>
        <v>-9.6607425656914812E-4</v>
      </c>
    </row>
    <row r="109" spans="1:11" x14ac:dyDescent="0.25">
      <c r="A109" s="99" t="s">
        <v>178</v>
      </c>
      <c r="B109" s="124">
        <v>6.3924994672917112E-4</v>
      </c>
      <c r="C109" s="125">
        <v>2.5278003514337965E-2</v>
      </c>
      <c r="D109" s="119">
        <v>4693</v>
      </c>
      <c r="E109" s="120">
        <v>0</v>
      </c>
      <c r="G109" s="99" t="s">
        <v>178</v>
      </c>
      <c r="H109" s="121">
        <v>3.9261133853399442E-3</v>
      </c>
      <c r="I109" s="103"/>
      <c r="J109" s="75">
        <f t="shared" si="16"/>
        <v>0.15521809763741831</v>
      </c>
      <c r="K109" s="75">
        <f t="shared" si="15"/>
        <v>-9.9286629618817665E-5</v>
      </c>
    </row>
    <row r="110" spans="1:11" x14ac:dyDescent="0.25">
      <c r="A110" s="99" t="s">
        <v>179</v>
      </c>
      <c r="B110" s="124">
        <v>2.1308331557639036E-4</v>
      </c>
      <c r="C110" s="125">
        <v>1.4597373584874739E-2</v>
      </c>
      <c r="D110" s="119">
        <v>4693</v>
      </c>
      <c r="E110" s="120">
        <v>0</v>
      </c>
      <c r="G110" s="99" t="s">
        <v>179</v>
      </c>
      <c r="H110" s="121">
        <v>1.1396788401314771E-4</v>
      </c>
      <c r="I110" s="103"/>
      <c r="J110" s="75">
        <f t="shared" si="16"/>
        <v>7.8057603099654267E-3</v>
      </c>
      <c r="K110" s="75">
        <f t="shared" si="15"/>
        <v>-1.6636317796175245E-6</v>
      </c>
    </row>
    <row r="111" spans="1:11" x14ac:dyDescent="0.25">
      <c r="A111" s="99" t="s">
        <v>109</v>
      </c>
      <c r="B111" s="124">
        <v>0.90006392499467291</v>
      </c>
      <c r="C111" s="125">
        <v>0.29994670627173886</v>
      </c>
      <c r="D111" s="119">
        <v>4693</v>
      </c>
      <c r="E111" s="120">
        <v>0</v>
      </c>
      <c r="G111" s="99" t="s">
        <v>109</v>
      </c>
      <c r="H111" s="121">
        <v>-6.3340014831458763E-2</v>
      </c>
      <c r="I111" s="103"/>
      <c r="J111" s="75">
        <f t="shared" si="16"/>
        <v>-2.1103590540182585E-2</v>
      </c>
      <c r="K111" s="75">
        <f t="shared" si="15"/>
        <v>0.19006730584590881</v>
      </c>
    </row>
    <row r="112" spans="1:11" x14ac:dyDescent="0.25">
      <c r="A112" s="99" t="s">
        <v>96</v>
      </c>
      <c r="B112" s="124">
        <v>5.7958661836778183E-2</v>
      </c>
      <c r="C112" s="125">
        <v>0.23369016253884561</v>
      </c>
      <c r="D112" s="119">
        <v>4693</v>
      </c>
      <c r="E112" s="120">
        <v>0</v>
      </c>
      <c r="G112" s="99" t="s">
        <v>96</v>
      </c>
      <c r="H112" s="121">
        <v>5.3765216016859359E-2</v>
      </c>
      <c r="I112" s="103"/>
      <c r="J112" s="75">
        <f t="shared" si="16"/>
        <v>0.21673593570605537</v>
      </c>
      <c r="K112" s="75">
        <f t="shared" si="15"/>
        <v>-1.3334579170334102E-2</v>
      </c>
    </row>
    <row r="113" spans="1:11" x14ac:dyDescent="0.25">
      <c r="A113" s="99" t="s">
        <v>97</v>
      </c>
      <c r="B113" s="124">
        <v>2.6209247815896015E-2</v>
      </c>
      <c r="C113" s="125">
        <v>0.15977409891823138</v>
      </c>
      <c r="D113" s="119">
        <v>4693</v>
      </c>
      <c r="E113" s="120">
        <v>0</v>
      </c>
      <c r="G113" s="99" t="s">
        <v>97</v>
      </c>
      <c r="H113" s="121">
        <v>2.6776570769863565E-2</v>
      </c>
      <c r="I113" s="103"/>
      <c r="J113" s="75">
        <f t="shared" si="16"/>
        <v>0.16319777215104675</v>
      </c>
      <c r="K113" s="75">
        <f t="shared" si="15"/>
        <v>-4.3924126859034469E-3</v>
      </c>
    </row>
    <row r="114" spans="1:11" x14ac:dyDescent="0.25">
      <c r="A114" s="99" t="s">
        <v>98</v>
      </c>
      <c r="B114" s="124">
        <v>1.5768165352652887E-2</v>
      </c>
      <c r="C114" s="125">
        <v>0.12459068172157199</v>
      </c>
      <c r="D114" s="119">
        <v>4693</v>
      </c>
      <c r="E114" s="120">
        <v>0</v>
      </c>
      <c r="G114" s="99" t="s">
        <v>98</v>
      </c>
      <c r="H114" s="121">
        <v>1.7304859860433675E-2</v>
      </c>
      <c r="I114" s="103"/>
      <c r="J114" s="75">
        <f t="shared" si="16"/>
        <v>0.13670359398796758</v>
      </c>
      <c r="K114" s="75">
        <f t="shared" si="15"/>
        <v>-2.1900987129486035E-3</v>
      </c>
    </row>
    <row r="115" spans="1:11" x14ac:dyDescent="0.25">
      <c r="A115" s="99" t="s">
        <v>110</v>
      </c>
      <c r="B115" s="124">
        <v>0.90666950777754107</v>
      </c>
      <c r="C115" s="125">
        <v>0.2909260152997839</v>
      </c>
      <c r="D115" s="119">
        <v>4693</v>
      </c>
      <c r="E115" s="120">
        <v>0</v>
      </c>
      <c r="G115" s="99" t="s">
        <v>110</v>
      </c>
      <c r="H115" s="121">
        <v>-7.7242175038395686E-2</v>
      </c>
      <c r="I115" s="103"/>
      <c r="J115" s="75">
        <f t="shared" si="16"/>
        <v>-2.4779668498323377E-2</v>
      </c>
      <c r="K115" s="75">
        <f t="shared" si="15"/>
        <v>0.24072486178165761</v>
      </c>
    </row>
    <row r="116" spans="1:11" x14ac:dyDescent="0.25">
      <c r="A116" s="99" t="s">
        <v>99</v>
      </c>
      <c r="B116" s="124">
        <v>5.3483912209673981E-2</v>
      </c>
      <c r="C116" s="125">
        <v>0.22502038272523089</v>
      </c>
      <c r="D116" s="119">
        <v>4693</v>
      </c>
      <c r="E116" s="120">
        <v>0</v>
      </c>
      <c r="G116" s="99" t="s">
        <v>99</v>
      </c>
      <c r="H116" s="121">
        <v>4.8700159494374368E-2</v>
      </c>
      <c r="I116" s="103"/>
      <c r="J116" s="75">
        <f t="shared" si="16"/>
        <v>0.20485026236786139</v>
      </c>
      <c r="K116" s="75">
        <f t="shared" si="15"/>
        <v>-1.1575284973960648E-2</v>
      </c>
    </row>
    <row r="117" spans="1:11" x14ac:dyDescent="0.25">
      <c r="A117" s="99" t="s">
        <v>100</v>
      </c>
      <c r="B117" s="124">
        <v>2.7487747709354356E-2</v>
      </c>
      <c r="C117" s="125">
        <v>0.16351718206036905</v>
      </c>
      <c r="D117" s="119">
        <v>4693</v>
      </c>
      <c r="E117" s="120">
        <v>0</v>
      </c>
      <c r="G117" s="99" t="s">
        <v>100</v>
      </c>
      <c r="H117" s="121">
        <v>4.9646080747355284E-2</v>
      </c>
      <c r="I117" s="103"/>
      <c r="J117" s="75">
        <f t="shared" si="16"/>
        <v>0.29526818647834019</v>
      </c>
      <c r="K117" s="75">
        <f t="shared" si="15"/>
        <v>-8.3456608360442316E-3</v>
      </c>
    </row>
    <row r="118" spans="1:11" x14ac:dyDescent="0.25">
      <c r="A118" s="99" t="s">
        <v>101</v>
      </c>
      <c r="B118" s="124">
        <v>1.2358832303430642E-2</v>
      </c>
      <c r="C118" s="125">
        <v>0.11049295469086466</v>
      </c>
      <c r="D118" s="119">
        <v>4693</v>
      </c>
      <c r="E118" s="120">
        <v>0</v>
      </c>
      <c r="F118" s="126"/>
      <c r="G118" s="99" t="s">
        <v>101</v>
      </c>
      <c r="H118" s="121">
        <v>3.0728135148119673E-2</v>
      </c>
      <c r="I118" s="103"/>
      <c r="J118" s="75">
        <f t="shared" si="16"/>
        <v>0.27466340604009615</v>
      </c>
      <c r="K118" s="75">
        <f t="shared" si="15"/>
        <v>-3.4369962352374496E-3</v>
      </c>
    </row>
    <row r="119" spans="1:11" x14ac:dyDescent="0.25">
      <c r="A119" s="99" t="s">
        <v>111</v>
      </c>
      <c r="B119" s="124">
        <v>0.94886000426166628</v>
      </c>
      <c r="C119" s="125">
        <v>0.22030669209345083</v>
      </c>
      <c r="D119" s="119">
        <v>4693</v>
      </c>
      <c r="E119" s="120">
        <v>0</v>
      </c>
      <c r="G119" s="99" t="s">
        <v>111</v>
      </c>
      <c r="H119" s="121">
        <v>-4.3724226973358774E-2</v>
      </c>
      <c r="I119" s="103"/>
      <c r="J119" s="75">
        <f t="shared" si="16"/>
        <v>-1.0149745156769918E-2</v>
      </c>
      <c r="K119" s="75">
        <f t="shared" si="15"/>
        <v>0.18832006326290171</v>
      </c>
    </row>
    <row r="120" spans="1:11" x14ac:dyDescent="0.25">
      <c r="A120" s="99" t="s">
        <v>102</v>
      </c>
      <c r="B120" s="124">
        <v>4.4321329639889197E-2</v>
      </c>
      <c r="C120" s="125">
        <v>0.20582997075658763</v>
      </c>
      <c r="D120" s="119">
        <v>4693</v>
      </c>
      <c r="E120" s="120">
        <v>0</v>
      </c>
      <c r="G120" s="99" t="s">
        <v>102</v>
      </c>
      <c r="H120" s="121">
        <v>4.2093600430586041E-2</v>
      </c>
      <c r="I120" s="103"/>
      <c r="J120" s="75">
        <f t="shared" si="16"/>
        <v>0.19544265561668575</v>
      </c>
      <c r="K120" s="75">
        <f t="shared" si="15"/>
        <v>-9.0640072170057161E-3</v>
      </c>
    </row>
    <row r="121" spans="1:11" x14ac:dyDescent="0.25">
      <c r="A121" s="99" t="s">
        <v>103</v>
      </c>
      <c r="B121" s="124">
        <v>5.9663328361389302E-3</v>
      </c>
      <c r="C121" s="125">
        <v>7.7019476230336711E-2</v>
      </c>
      <c r="D121" s="119">
        <v>4693</v>
      </c>
      <c r="E121" s="120">
        <v>0</v>
      </c>
      <c r="G121" s="99" t="s">
        <v>103</v>
      </c>
      <c r="H121" s="121">
        <v>1.0614621738472978E-2</v>
      </c>
      <c r="I121" s="103"/>
      <c r="J121" s="75">
        <f t="shared" si="16"/>
        <v>0.13699510680514795</v>
      </c>
      <c r="K121" s="75">
        <f t="shared" si="15"/>
        <v>-8.2226430665469303E-4</v>
      </c>
    </row>
    <row r="122" spans="1:11" ht="12.75" thickBot="1" x14ac:dyDescent="0.3">
      <c r="A122" s="100" t="s">
        <v>104</v>
      </c>
      <c r="B122" s="127">
        <v>8.5233326230556143E-4</v>
      </c>
      <c r="C122" s="128">
        <v>2.9185412318296414E-2</v>
      </c>
      <c r="D122" s="129">
        <v>4693</v>
      </c>
      <c r="E122" s="130">
        <v>0</v>
      </c>
      <c r="G122" s="100" t="s">
        <v>104</v>
      </c>
      <c r="H122" s="131">
        <v>5.1766497196892008E-3</v>
      </c>
      <c r="I122" s="103"/>
      <c r="J122" s="75">
        <f t="shared" si="16"/>
        <v>0.17721995607042751</v>
      </c>
      <c r="K122" s="75">
        <f t="shared" si="15"/>
        <v>-1.5117931846485606E-4</v>
      </c>
    </row>
    <row r="123" spans="1:11" ht="12.75" thickTop="1" x14ac:dyDescent="0.25">
      <c r="A123" s="101" t="s">
        <v>86</v>
      </c>
      <c r="B123" s="101"/>
      <c r="C123" s="101"/>
      <c r="D123" s="101"/>
      <c r="E123" s="101"/>
      <c r="G123" s="101" t="s">
        <v>83</v>
      </c>
      <c r="H123" s="101"/>
      <c r="I123" s="103"/>
    </row>
  </sheetData>
  <mergeCells count="7">
    <mergeCell ref="J5:K5"/>
    <mergeCell ref="G4:H4"/>
    <mergeCell ref="G5:G6"/>
    <mergeCell ref="G123:H123"/>
    <mergeCell ref="A5:E5"/>
    <mergeCell ref="A6"/>
    <mergeCell ref="A123:E123"/>
  </mergeCells>
  <pageMargins left="0.45" right="0.45" top="0.5" bottom="0.5" header="0" footer="0"/>
  <pageSetup scale="8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workbookViewId="0">
      <selection sqref="A1:XFD1048576"/>
    </sheetView>
  </sheetViews>
  <sheetFormatPr defaultRowHeight="12" x14ac:dyDescent="0.25"/>
  <cols>
    <col min="1" max="1" width="35" style="75" bestFit="1" customWidth="1"/>
    <col min="2" max="2" width="7.42578125" style="75" bestFit="1" customWidth="1"/>
    <col min="3" max="3" width="8.85546875" style="75" bestFit="1" customWidth="1"/>
    <col min="4" max="4" width="7.5703125" style="75" bestFit="1" customWidth="1"/>
    <col min="5" max="5" width="8.85546875" style="75" bestFit="1" customWidth="1"/>
    <col min="6" max="6" width="9.140625" style="75"/>
    <col min="7" max="7" width="37.5703125" style="75" customWidth="1"/>
    <col min="8" max="8" width="10.28515625" style="75" bestFit="1" customWidth="1"/>
    <col min="9" max="9" width="9.140625" style="75"/>
    <col min="10" max="10" width="12" style="75" bestFit="1" customWidth="1"/>
    <col min="11" max="11" width="15.28515625" style="75" bestFit="1" customWidth="1"/>
    <col min="12" max="16384" width="9.140625" style="75"/>
  </cols>
  <sheetData>
    <row r="1" spans="1:11" x14ac:dyDescent="0.25">
      <c r="A1" s="75" t="s">
        <v>8</v>
      </c>
    </row>
    <row r="4" spans="1:11" ht="12.75" thickBot="1" x14ac:dyDescent="0.3">
      <c r="G4" s="67" t="s">
        <v>81</v>
      </c>
      <c r="H4" s="67"/>
      <c r="I4" s="76"/>
    </row>
    <row r="5" spans="1:11" ht="13.5" thickTop="1" thickBot="1" x14ac:dyDescent="0.3">
      <c r="A5" s="67" t="s">
        <v>0</v>
      </c>
      <c r="B5" s="67"/>
      <c r="C5" s="67"/>
      <c r="D5" s="67"/>
      <c r="E5" s="67"/>
      <c r="G5" s="68" t="s">
        <v>85</v>
      </c>
      <c r="H5" s="69" t="s">
        <v>82</v>
      </c>
      <c r="I5" s="76"/>
      <c r="J5" s="62" t="s">
        <v>5</v>
      </c>
      <c r="K5" s="62"/>
    </row>
    <row r="6" spans="1:11" ht="27" thickTop="1" thickBot="1" x14ac:dyDescent="0.3">
      <c r="A6" s="70" t="s">
        <v>85</v>
      </c>
      <c r="B6" s="71" t="s">
        <v>1</v>
      </c>
      <c r="C6" s="72" t="s">
        <v>193</v>
      </c>
      <c r="D6" s="72" t="s">
        <v>194</v>
      </c>
      <c r="E6" s="73" t="s">
        <v>2</v>
      </c>
      <c r="G6" s="74"/>
      <c r="H6" s="77" t="s">
        <v>4</v>
      </c>
      <c r="I6" s="76"/>
      <c r="J6" s="78" t="s">
        <v>6</v>
      </c>
      <c r="K6" s="78" t="s">
        <v>7</v>
      </c>
    </row>
    <row r="7" spans="1:11" ht="12.75" thickTop="1" x14ac:dyDescent="0.25">
      <c r="A7" s="63" t="s">
        <v>112</v>
      </c>
      <c r="B7" s="79">
        <v>6.8178227208089748E-2</v>
      </c>
      <c r="C7" s="80">
        <v>0.25206145261878765</v>
      </c>
      <c r="D7" s="81">
        <v>12658</v>
      </c>
      <c r="E7" s="82">
        <v>0</v>
      </c>
      <c r="G7" s="63" t="s">
        <v>112</v>
      </c>
      <c r="H7" s="83">
        <v>3.5644417681347136E-2</v>
      </c>
      <c r="I7" s="76"/>
      <c r="J7" s="75">
        <f>((1-B7)/C7)*H7</f>
        <v>0.13177042395372018</v>
      </c>
      <c r="K7" s="75">
        <f>((0-B7)/C7)*H7</f>
        <v>-9.6411933761814776E-3</v>
      </c>
    </row>
    <row r="8" spans="1:11" x14ac:dyDescent="0.25">
      <c r="A8" s="64" t="s">
        <v>113</v>
      </c>
      <c r="B8" s="84">
        <v>0.11155000790014222</v>
      </c>
      <c r="C8" s="85">
        <v>0.31482444920755021</v>
      </c>
      <c r="D8" s="86">
        <v>12658</v>
      </c>
      <c r="E8" s="87">
        <v>0</v>
      </c>
      <c r="G8" s="64" t="s">
        <v>113</v>
      </c>
      <c r="H8" s="88">
        <v>1.6241053754103955E-2</v>
      </c>
      <c r="I8" s="76"/>
      <c r="J8" s="75">
        <f t="shared" ref="J8:J71" si="0">((1-B8)/C8)*H8</f>
        <v>4.5833047960053337E-2</v>
      </c>
      <c r="K8" s="75">
        <f t="shared" ref="K8:K71" si="1">((0-B8)/C8)*H8</f>
        <v>-5.7546028560906378E-3</v>
      </c>
    </row>
    <row r="9" spans="1:11" x14ac:dyDescent="0.25">
      <c r="A9" s="64" t="s">
        <v>114</v>
      </c>
      <c r="B9" s="84">
        <v>1.5326275872965714E-2</v>
      </c>
      <c r="C9" s="85">
        <v>0.12285183545880944</v>
      </c>
      <c r="D9" s="86">
        <v>12658</v>
      </c>
      <c r="E9" s="87">
        <v>0</v>
      </c>
      <c r="G9" s="64" t="s">
        <v>114</v>
      </c>
      <c r="H9" s="88">
        <v>6.6136342072605891E-3</v>
      </c>
      <c r="I9" s="76"/>
      <c r="J9" s="75">
        <f t="shared" si="0"/>
        <v>5.3009153673253068E-2</v>
      </c>
      <c r="K9" s="75">
        <f t="shared" si="1"/>
        <v>-8.2507829048548596E-4</v>
      </c>
    </row>
    <row r="10" spans="1:11" x14ac:dyDescent="0.25">
      <c r="A10" s="64" t="s">
        <v>115</v>
      </c>
      <c r="B10" s="84">
        <v>0.22317901722231001</v>
      </c>
      <c r="C10" s="85">
        <v>0.41639385329757456</v>
      </c>
      <c r="D10" s="86">
        <v>12658</v>
      </c>
      <c r="E10" s="87">
        <v>0</v>
      </c>
      <c r="G10" s="64" t="s">
        <v>115</v>
      </c>
      <c r="H10" s="88">
        <v>5.5300925094730856E-2</v>
      </c>
      <c r="I10" s="76"/>
      <c r="J10" s="75">
        <f t="shared" si="0"/>
        <v>0.10316895564234899</v>
      </c>
      <c r="K10" s="75">
        <f t="shared" si="1"/>
        <v>-2.9640221670867075E-2</v>
      </c>
    </row>
    <row r="11" spans="1:11" x14ac:dyDescent="0.25">
      <c r="A11" s="64" t="s">
        <v>116</v>
      </c>
      <c r="B11" s="84">
        <v>1.0823194817506713E-2</v>
      </c>
      <c r="C11" s="85">
        <v>0.10347414716587679</v>
      </c>
      <c r="D11" s="86">
        <v>12658</v>
      </c>
      <c r="E11" s="87">
        <v>0</v>
      </c>
      <c r="G11" s="64" t="s">
        <v>116</v>
      </c>
      <c r="H11" s="88">
        <v>9.2066660487631763E-3</v>
      </c>
      <c r="I11" s="76"/>
      <c r="J11" s="75">
        <f t="shared" si="0"/>
        <v>8.8012520595105309E-2</v>
      </c>
      <c r="K11" s="75">
        <f t="shared" si="1"/>
        <v>-9.6299938675260962E-4</v>
      </c>
    </row>
    <row r="12" spans="1:11" x14ac:dyDescent="0.25">
      <c r="A12" s="64" t="s">
        <v>117</v>
      </c>
      <c r="B12" s="84">
        <v>0.39556012008216146</v>
      </c>
      <c r="C12" s="85">
        <v>0.48898998109132069</v>
      </c>
      <c r="D12" s="86">
        <v>12658</v>
      </c>
      <c r="E12" s="87">
        <v>0</v>
      </c>
      <c r="G12" s="64" t="s">
        <v>117</v>
      </c>
      <c r="H12" s="88">
        <v>1.6023728299391894E-2</v>
      </c>
      <c r="I12" s="76"/>
      <c r="J12" s="75">
        <f t="shared" si="0"/>
        <v>1.980690971930512E-2</v>
      </c>
      <c r="K12" s="75">
        <f t="shared" si="1"/>
        <v>-1.2962122201615573E-2</v>
      </c>
    </row>
    <row r="13" spans="1:11" x14ac:dyDescent="0.25">
      <c r="A13" s="64" t="s">
        <v>118</v>
      </c>
      <c r="B13" s="84">
        <v>0.56644019592352657</v>
      </c>
      <c r="C13" s="85">
        <v>0.49558561673849438</v>
      </c>
      <c r="D13" s="86">
        <v>12658</v>
      </c>
      <c r="E13" s="87">
        <v>0</v>
      </c>
      <c r="G13" s="64" t="s">
        <v>118</v>
      </c>
      <c r="H13" s="88">
        <v>9.2429376540820299E-2</v>
      </c>
      <c r="I13" s="76"/>
      <c r="J13" s="75">
        <f t="shared" si="0"/>
        <v>8.086122968555462E-2</v>
      </c>
      <c r="K13" s="75">
        <f t="shared" si="1"/>
        <v>-0.10564413572256315</v>
      </c>
    </row>
    <row r="14" spans="1:11" x14ac:dyDescent="0.25">
      <c r="A14" s="64" t="s">
        <v>119</v>
      </c>
      <c r="B14" s="84">
        <v>0.76568178227208095</v>
      </c>
      <c r="C14" s="85">
        <v>0.4235886749970596</v>
      </c>
      <c r="D14" s="86">
        <v>12658</v>
      </c>
      <c r="E14" s="87">
        <v>0</v>
      </c>
      <c r="G14" s="64" t="s">
        <v>119</v>
      </c>
      <c r="H14" s="88">
        <v>5.6934626634125886E-2</v>
      </c>
      <c r="I14" s="76"/>
      <c r="J14" s="75">
        <f t="shared" si="0"/>
        <v>3.1494751931234931E-2</v>
      </c>
      <c r="K14" s="75">
        <f t="shared" si="1"/>
        <v>-0.1029154199991669</v>
      </c>
    </row>
    <row r="15" spans="1:11" x14ac:dyDescent="0.25">
      <c r="A15" s="64" t="s">
        <v>120</v>
      </c>
      <c r="B15" s="84">
        <v>9.622373202717649E-2</v>
      </c>
      <c r="C15" s="85">
        <v>0.29490947136659035</v>
      </c>
      <c r="D15" s="86">
        <v>12658</v>
      </c>
      <c r="E15" s="87">
        <v>0</v>
      </c>
      <c r="G15" s="64" t="s">
        <v>120</v>
      </c>
      <c r="H15" s="88">
        <v>5.9924466309458677E-2</v>
      </c>
      <c r="I15" s="76"/>
      <c r="J15" s="75">
        <f t="shared" si="0"/>
        <v>0.18364384931572339</v>
      </c>
      <c r="K15" s="75">
        <f t="shared" si="1"/>
        <v>-1.9552290949873347E-2</v>
      </c>
    </row>
    <row r="16" spans="1:11" x14ac:dyDescent="0.25">
      <c r="A16" s="64" t="s">
        <v>121</v>
      </c>
      <c r="B16" s="84">
        <v>0.26836783062095115</v>
      </c>
      <c r="C16" s="85">
        <v>0.44312757868362324</v>
      </c>
      <c r="D16" s="86">
        <v>12658</v>
      </c>
      <c r="E16" s="87">
        <v>0</v>
      </c>
      <c r="G16" s="64" t="s">
        <v>121</v>
      </c>
      <c r="H16" s="88">
        <v>9.9306188210703236E-2</v>
      </c>
      <c r="I16" s="76"/>
      <c r="J16" s="75">
        <f t="shared" si="0"/>
        <v>0.16396091195496174</v>
      </c>
      <c r="K16" s="75">
        <f t="shared" si="1"/>
        <v>-6.0142016835223522E-2</v>
      </c>
    </row>
    <row r="17" spans="1:11" x14ac:dyDescent="0.25">
      <c r="A17" s="64" t="s">
        <v>122</v>
      </c>
      <c r="B17" s="84">
        <v>0.2131458366250592</v>
      </c>
      <c r="C17" s="85">
        <v>0.40954601658447792</v>
      </c>
      <c r="D17" s="86">
        <v>12658</v>
      </c>
      <c r="E17" s="87">
        <v>0</v>
      </c>
      <c r="G17" s="64" t="s">
        <v>122</v>
      </c>
      <c r="H17" s="88">
        <v>9.221750318529022E-2</v>
      </c>
      <c r="I17" s="76"/>
      <c r="J17" s="75">
        <f t="shared" si="0"/>
        <v>0.17717600313277621</v>
      </c>
      <c r="K17" s="75">
        <f t="shared" si="1"/>
        <v>-4.7994061892794176E-2</v>
      </c>
    </row>
    <row r="18" spans="1:11" x14ac:dyDescent="0.25">
      <c r="A18" s="64" t="s">
        <v>123</v>
      </c>
      <c r="B18" s="84">
        <v>7.1496286933164788E-2</v>
      </c>
      <c r="C18" s="85">
        <v>0.25766220673112072</v>
      </c>
      <c r="D18" s="86">
        <v>12658</v>
      </c>
      <c r="E18" s="87">
        <v>0</v>
      </c>
      <c r="G18" s="64" t="s">
        <v>123</v>
      </c>
      <c r="H18" s="88">
        <v>6.4640812066205589E-2</v>
      </c>
      <c r="I18" s="76"/>
      <c r="J18" s="75">
        <f t="shared" si="0"/>
        <v>0.23293766975208546</v>
      </c>
      <c r="K18" s="75">
        <f t="shared" si="1"/>
        <v>-1.7936577139933404E-2</v>
      </c>
    </row>
    <row r="19" spans="1:11" x14ac:dyDescent="0.25">
      <c r="A19" s="64" t="s">
        <v>124</v>
      </c>
      <c r="B19" s="84">
        <v>0.18699636593458682</v>
      </c>
      <c r="C19" s="85">
        <v>0.38992401374656976</v>
      </c>
      <c r="D19" s="86">
        <v>12658</v>
      </c>
      <c r="E19" s="87">
        <v>0</v>
      </c>
      <c r="G19" s="64" t="s">
        <v>124</v>
      </c>
      <c r="H19" s="88">
        <v>8.4068665744846699E-2</v>
      </c>
      <c r="I19" s="76"/>
      <c r="J19" s="75">
        <f t="shared" si="0"/>
        <v>0.17528576941150797</v>
      </c>
      <c r="K19" s="75">
        <f t="shared" si="1"/>
        <v>-4.0316919268976709E-2</v>
      </c>
    </row>
    <row r="20" spans="1:11" x14ac:dyDescent="0.25">
      <c r="A20" s="64" t="s">
        <v>125</v>
      </c>
      <c r="B20" s="84">
        <v>0.17735819244746401</v>
      </c>
      <c r="C20" s="85">
        <v>0.38198663774567587</v>
      </c>
      <c r="D20" s="86">
        <v>12658</v>
      </c>
      <c r="E20" s="87">
        <v>0</v>
      </c>
      <c r="G20" s="64" t="s">
        <v>125</v>
      </c>
      <c r="H20" s="88">
        <v>5.671817169919071E-2</v>
      </c>
      <c r="I20" s="76"/>
      <c r="J20" s="75">
        <f t="shared" ref="J20:J26" si="2">((1-B20)/C20)*H20</f>
        <v>0.12214756925283449</v>
      </c>
      <c r="K20" s="75">
        <f t="shared" ref="K20:K26" si="3">((0-B20)/C20)*H20</f>
        <v>-2.6334513874254614E-2</v>
      </c>
    </row>
    <row r="21" spans="1:11" x14ac:dyDescent="0.25">
      <c r="A21" s="64" t="s">
        <v>126</v>
      </c>
      <c r="B21" s="84">
        <v>7.6710380786854174E-2</v>
      </c>
      <c r="C21" s="85">
        <v>0.26614186828672237</v>
      </c>
      <c r="D21" s="86">
        <v>12658</v>
      </c>
      <c r="E21" s="87">
        <v>0</v>
      </c>
      <c r="G21" s="64" t="s">
        <v>126</v>
      </c>
      <c r="H21" s="88">
        <v>6.1975578623499811E-2</v>
      </c>
      <c r="I21" s="76"/>
      <c r="J21" s="75">
        <f t="shared" si="2"/>
        <v>0.21500340685276634</v>
      </c>
      <c r="K21" s="75">
        <f t="shared" si="3"/>
        <v>-1.7863293236419622E-2</v>
      </c>
    </row>
    <row r="22" spans="1:11" x14ac:dyDescent="0.25">
      <c r="A22" s="64" t="s">
        <v>127</v>
      </c>
      <c r="B22" s="84">
        <v>0.57765839785116124</v>
      </c>
      <c r="C22" s="85">
        <v>0.49395186878641145</v>
      </c>
      <c r="D22" s="86">
        <v>12658</v>
      </c>
      <c r="E22" s="87">
        <v>0</v>
      </c>
      <c r="G22" s="64" t="s">
        <v>127</v>
      </c>
      <c r="H22" s="88">
        <v>-1.4269786953989168E-3</v>
      </c>
      <c r="I22" s="76"/>
      <c r="J22" s="75">
        <f t="shared" si="2"/>
        <v>-1.2201036305981433E-3</v>
      </c>
      <c r="K22" s="75">
        <f t="shared" si="3"/>
        <v>1.6687986806834308E-3</v>
      </c>
    </row>
    <row r="23" spans="1:11" x14ac:dyDescent="0.25">
      <c r="A23" s="64" t="s">
        <v>128</v>
      </c>
      <c r="B23" s="84">
        <v>0.61858113446042029</v>
      </c>
      <c r="C23" s="85">
        <v>0.48575421305521821</v>
      </c>
      <c r="D23" s="86">
        <v>12658</v>
      </c>
      <c r="E23" s="87">
        <v>0</v>
      </c>
      <c r="G23" s="64" t="s">
        <v>128</v>
      </c>
      <c r="H23" s="88">
        <v>-9.6514003222441021E-3</v>
      </c>
      <c r="I23" s="76"/>
      <c r="J23" s="75">
        <f t="shared" si="2"/>
        <v>-7.5783720713920302E-3</v>
      </c>
      <c r="K23" s="75">
        <f t="shared" si="3"/>
        <v>1.2290524713960147E-2</v>
      </c>
    </row>
    <row r="24" spans="1:11" ht="24" x14ac:dyDescent="0.25">
      <c r="A24" s="64" t="s">
        <v>129</v>
      </c>
      <c r="B24" s="84">
        <v>2.5438457892242059E-2</v>
      </c>
      <c r="C24" s="85">
        <v>0.15745888815299861</v>
      </c>
      <c r="D24" s="86">
        <v>12658</v>
      </c>
      <c r="E24" s="87">
        <v>0</v>
      </c>
      <c r="G24" s="64" t="s">
        <v>129</v>
      </c>
      <c r="H24" s="88">
        <v>1.7876901746248085E-2</v>
      </c>
      <c r="I24" s="76"/>
      <c r="J24" s="75">
        <f t="shared" si="2"/>
        <v>0.11064564940280648</v>
      </c>
      <c r="K24" s="75">
        <f t="shared" si="3"/>
        <v>-2.8881241170317516E-3</v>
      </c>
    </row>
    <row r="25" spans="1:11" ht="24" x14ac:dyDescent="0.25">
      <c r="A25" s="64" t="s">
        <v>49</v>
      </c>
      <c r="B25" s="89">
        <v>3.4976596588655298</v>
      </c>
      <c r="C25" s="90">
        <v>2.0470715118205063</v>
      </c>
      <c r="D25" s="86">
        <v>12658</v>
      </c>
      <c r="E25" s="87">
        <v>53</v>
      </c>
      <c r="G25" s="64" t="s">
        <v>49</v>
      </c>
      <c r="H25" s="88">
        <v>-3.1821155876568405E-2</v>
      </c>
      <c r="I25" s="76"/>
    </row>
    <row r="26" spans="1:11" x14ac:dyDescent="0.25">
      <c r="A26" s="64" t="s">
        <v>50</v>
      </c>
      <c r="B26" s="84">
        <v>0.10570390267024807</v>
      </c>
      <c r="C26" s="85">
        <v>0.30747041527829705</v>
      </c>
      <c r="D26" s="86">
        <v>12658</v>
      </c>
      <c r="E26" s="87">
        <v>0</v>
      </c>
      <c r="G26" s="64" t="s">
        <v>50</v>
      </c>
      <c r="H26" s="88">
        <v>2.9712408645436502E-2</v>
      </c>
      <c r="I26" s="76"/>
      <c r="J26" s="75">
        <f t="shared" si="2"/>
        <v>8.642031809736922E-2</v>
      </c>
      <c r="K26" s="75">
        <f t="shared" si="3"/>
        <v>-1.021469837581979E-2</v>
      </c>
    </row>
    <row r="27" spans="1:11" x14ac:dyDescent="0.25">
      <c r="A27" s="64" t="s">
        <v>51</v>
      </c>
      <c r="B27" s="84">
        <v>9.0772633907410333E-2</v>
      </c>
      <c r="C27" s="85">
        <v>0.28729685619146261</v>
      </c>
      <c r="D27" s="86">
        <v>12658</v>
      </c>
      <c r="E27" s="87">
        <v>0</v>
      </c>
      <c r="G27" s="64" t="s">
        <v>51</v>
      </c>
      <c r="H27" s="88">
        <v>2.2056498389779983E-2</v>
      </c>
      <c r="I27" s="76"/>
      <c r="J27" s="75">
        <f t="shared" si="0"/>
        <v>6.9803659538830137E-2</v>
      </c>
      <c r="K27" s="75">
        <f t="shared" si="1"/>
        <v>-6.9688421939452455E-3</v>
      </c>
    </row>
    <row r="28" spans="1:11" ht="24" x14ac:dyDescent="0.25">
      <c r="A28" s="64" t="s">
        <v>130</v>
      </c>
      <c r="B28" s="84">
        <v>1.9750355506399113E-3</v>
      </c>
      <c r="C28" s="85">
        <v>4.439921756031244E-2</v>
      </c>
      <c r="D28" s="86">
        <v>12658</v>
      </c>
      <c r="E28" s="87">
        <v>0</v>
      </c>
      <c r="G28" s="64" t="s">
        <v>130</v>
      </c>
      <c r="H28" s="88">
        <v>1.5909380423813602E-3</v>
      </c>
      <c r="I28" s="76"/>
      <c r="J28" s="75">
        <f t="shared" si="0"/>
        <v>3.5761798753140422E-2</v>
      </c>
      <c r="K28" s="75">
        <f t="shared" si="1"/>
        <v>-7.0770598339943823E-5</v>
      </c>
    </row>
    <row r="29" spans="1:11" x14ac:dyDescent="0.25">
      <c r="A29" s="64" t="s">
        <v>52</v>
      </c>
      <c r="B29" s="84">
        <v>0.1835203033654606</v>
      </c>
      <c r="C29" s="85">
        <v>0.38710778883145652</v>
      </c>
      <c r="D29" s="86">
        <v>12658</v>
      </c>
      <c r="E29" s="87">
        <v>0</v>
      </c>
      <c r="G29" s="64" t="s">
        <v>52</v>
      </c>
      <c r="H29" s="88">
        <v>2.3417550976534075E-3</v>
      </c>
      <c r="I29" s="76"/>
      <c r="J29" s="75">
        <f t="shared" si="0"/>
        <v>4.9391811451174571E-3</v>
      </c>
      <c r="K29" s="75">
        <f t="shared" si="1"/>
        <v>-1.1101807256998408E-3</v>
      </c>
    </row>
    <row r="30" spans="1:11" x14ac:dyDescent="0.25">
      <c r="A30" s="64" t="s">
        <v>131</v>
      </c>
      <c r="B30" s="84">
        <v>0.19434349818296728</v>
      </c>
      <c r="C30" s="85">
        <v>0.39571008762861598</v>
      </c>
      <c r="D30" s="86">
        <v>12658</v>
      </c>
      <c r="E30" s="87">
        <v>0</v>
      </c>
      <c r="G30" s="64" t="s">
        <v>131</v>
      </c>
      <c r="H30" s="88">
        <v>-4.356837555085516E-2</v>
      </c>
      <c r="I30" s="76"/>
      <c r="J30" s="75">
        <f t="shared" ref="J30:J36" si="4">((1-B30)/C30)*H30</f>
        <v>-8.8704195656230084E-2</v>
      </c>
      <c r="K30" s="75">
        <f t="shared" ref="K30:K36" si="5">((0-B30)/C30)*H30</f>
        <v>2.1397560434823104E-2</v>
      </c>
    </row>
    <row r="31" spans="1:11" x14ac:dyDescent="0.25">
      <c r="A31" s="64" t="s">
        <v>132</v>
      </c>
      <c r="B31" s="84">
        <v>0.15444778006004106</v>
      </c>
      <c r="C31" s="85">
        <v>0.36139172817706827</v>
      </c>
      <c r="D31" s="86">
        <v>12658</v>
      </c>
      <c r="E31" s="87">
        <v>0</v>
      </c>
      <c r="G31" s="64" t="s">
        <v>132</v>
      </c>
      <c r="H31" s="88">
        <v>-3.6655775786183779E-2</v>
      </c>
      <c r="I31" s="76"/>
      <c r="J31" s="75">
        <f t="shared" si="4"/>
        <v>-8.5763923668012179E-2</v>
      </c>
      <c r="K31" s="75">
        <f t="shared" si="5"/>
        <v>1.566555832672744E-2</v>
      </c>
    </row>
    <row r="32" spans="1:11" x14ac:dyDescent="0.25">
      <c r="A32" s="64" t="s">
        <v>89</v>
      </c>
      <c r="B32" s="84">
        <v>3.6972665507979147E-2</v>
      </c>
      <c r="C32" s="85">
        <v>0.18870214793531168</v>
      </c>
      <c r="D32" s="86">
        <v>12658</v>
      </c>
      <c r="E32" s="87">
        <v>0</v>
      </c>
      <c r="G32" s="64" t="s">
        <v>89</v>
      </c>
      <c r="H32" s="88">
        <v>7.1132151092293183E-3</v>
      </c>
      <c r="I32" s="76"/>
      <c r="J32" s="75">
        <f t="shared" si="4"/>
        <v>3.6301762652207754E-2</v>
      </c>
      <c r="K32" s="75">
        <f t="shared" si="5"/>
        <v>-1.3937017982964092E-3</v>
      </c>
    </row>
    <row r="33" spans="1:11" x14ac:dyDescent="0.25">
      <c r="A33" s="64" t="s">
        <v>53</v>
      </c>
      <c r="B33" s="84">
        <v>0.13201137620477169</v>
      </c>
      <c r="C33" s="85">
        <v>0.33851650742746203</v>
      </c>
      <c r="D33" s="86">
        <v>12658</v>
      </c>
      <c r="E33" s="87">
        <v>0</v>
      </c>
      <c r="G33" s="64" t="s">
        <v>53</v>
      </c>
      <c r="H33" s="88">
        <v>3.4988713419674473E-2</v>
      </c>
      <c r="I33" s="76"/>
      <c r="J33" s="75">
        <f t="shared" ref="J33" si="6">((1-B33)/C33)*H33</f>
        <v>8.9714399573310566E-2</v>
      </c>
      <c r="K33" s="75">
        <f t="shared" ref="K33" si="7">((0-B33)/C33)*H33</f>
        <v>-1.3644558267680164E-2</v>
      </c>
    </row>
    <row r="34" spans="1:11" ht="24" x14ac:dyDescent="0.25">
      <c r="A34" s="64" t="s">
        <v>133</v>
      </c>
      <c r="B34" s="84">
        <v>3.4444620003160058E-2</v>
      </c>
      <c r="C34" s="85">
        <v>0.18237548028105066</v>
      </c>
      <c r="D34" s="86">
        <v>12658</v>
      </c>
      <c r="E34" s="87">
        <v>0</v>
      </c>
      <c r="G34" s="64" t="s">
        <v>133</v>
      </c>
      <c r="H34" s="88">
        <v>-4.0948568809442186E-3</v>
      </c>
      <c r="I34" s="76"/>
      <c r="J34" s="75">
        <f t="shared" si="4"/>
        <v>-2.1679510236900977E-2</v>
      </c>
      <c r="K34" s="75">
        <f t="shared" si="5"/>
        <v>7.7338131756576878E-4</v>
      </c>
    </row>
    <row r="35" spans="1:11" ht="24" x14ac:dyDescent="0.25">
      <c r="A35" s="64" t="s">
        <v>134</v>
      </c>
      <c r="B35" s="84">
        <v>3.4365618581134461E-2</v>
      </c>
      <c r="C35" s="85">
        <v>0.18217366626434425</v>
      </c>
      <c r="D35" s="86">
        <v>12658</v>
      </c>
      <c r="E35" s="87">
        <v>0</v>
      </c>
      <c r="G35" s="64" t="s">
        <v>134</v>
      </c>
      <c r="H35" s="88">
        <v>-9.514310686850002E-3</v>
      </c>
      <c r="I35" s="76"/>
      <c r="J35" s="75">
        <f t="shared" si="4"/>
        <v>-5.0431797872432051E-2</v>
      </c>
      <c r="K35" s="75">
        <f t="shared" si="5"/>
        <v>1.794799318866722E-3</v>
      </c>
    </row>
    <row r="36" spans="1:11" x14ac:dyDescent="0.25">
      <c r="A36" s="64" t="s">
        <v>135</v>
      </c>
      <c r="B36" s="84">
        <v>2.1883393901090221E-2</v>
      </c>
      <c r="C36" s="85">
        <v>0.14630858516459636</v>
      </c>
      <c r="D36" s="86">
        <v>12658</v>
      </c>
      <c r="E36" s="87">
        <v>0</v>
      </c>
      <c r="G36" s="64" t="s">
        <v>135</v>
      </c>
      <c r="H36" s="88">
        <v>2.6143651167576405E-2</v>
      </c>
      <c r="I36" s="76"/>
      <c r="J36" s="75">
        <f t="shared" si="4"/>
        <v>0.17477811929010037</v>
      </c>
      <c r="K36" s="75">
        <f t="shared" si="5"/>
        <v>-3.9103092676971004E-3</v>
      </c>
    </row>
    <row r="37" spans="1:11" x14ac:dyDescent="0.25">
      <c r="A37" s="64" t="s">
        <v>54</v>
      </c>
      <c r="B37" s="84">
        <v>7.5841365144572606E-3</v>
      </c>
      <c r="C37" s="85">
        <v>8.6759506961733845E-2</v>
      </c>
      <c r="D37" s="86">
        <v>12658</v>
      </c>
      <c r="E37" s="87">
        <v>0</v>
      </c>
      <c r="G37" s="64" t="s">
        <v>54</v>
      </c>
      <c r="H37" s="88">
        <v>-6.2762071814914822E-3</v>
      </c>
      <c r="I37" s="76"/>
      <c r="J37" s="75">
        <f t="shared" ref="J37:J38" si="8">((1-B37)/C37)*H37</f>
        <v>-7.1791643216474521E-2</v>
      </c>
      <c r="K37" s="75">
        <f t="shared" ref="K37:K38" si="9">((0-B37)/C37)*H37</f>
        <v>5.4863857258251509E-4</v>
      </c>
    </row>
    <row r="38" spans="1:11" x14ac:dyDescent="0.25">
      <c r="A38" s="64" t="s">
        <v>136</v>
      </c>
      <c r="B38" s="84">
        <v>6.5255174593142687E-2</v>
      </c>
      <c r="C38" s="85">
        <v>0.24698533561212696</v>
      </c>
      <c r="D38" s="86">
        <v>12658</v>
      </c>
      <c r="E38" s="87">
        <v>0</v>
      </c>
      <c r="G38" s="64" t="s">
        <v>136</v>
      </c>
      <c r="H38" s="88">
        <v>5.0760568585614181E-2</v>
      </c>
      <c r="I38" s="76"/>
      <c r="J38" s="75">
        <f t="shared" si="8"/>
        <v>0.19210929548718939</v>
      </c>
      <c r="K38" s="75">
        <f t="shared" si="9"/>
        <v>-1.341128110821657E-2</v>
      </c>
    </row>
    <row r="39" spans="1:11" x14ac:dyDescent="0.25">
      <c r="A39" s="64" t="s">
        <v>137</v>
      </c>
      <c r="B39" s="84">
        <v>6.1621109179965236E-3</v>
      </c>
      <c r="C39" s="85">
        <v>7.8259971639206463E-2</v>
      </c>
      <c r="D39" s="86">
        <v>12658</v>
      </c>
      <c r="E39" s="87">
        <v>0</v>
      </c>
      <c r="G39" s="64" t="s">
        <v>137</v>
      </c>
      <c r="H39" s="88">
        <v>6.9997614425657663E-3</v>
      </c>
      <c r="I39" s="76"/>
      <c r="J39" s="75">
        <f t="shared" si="0"/>
        <v>8.8891268300333101E-2</v>
      </c>
      <c r="K39" s="75">
        <f t="shared" si="1"/>
        <v>-5.5115412777631014E-4</v>
      </c>
    </row>
    <row r="40" spans="1:11" x14ac:dyDescent="0.25">
      <c r="A40" s="64" t="s">
        <v>138</v>
      </c>
      <c r="B40" s="84">
        <v>0.24371938694896508</v>
      </c>
      <c r="C40" s="85">
        <v>0.42934229943753</v>
      </c>
      <c r="D40" s="86">
        <v>12658</v>
      </c>
      <c r="E40" s="87">
        <v>0</v>
      </c>
      <c r="G40" s="64" t="s">
        <v>138</v>
      </c>
      <c r="H40" s="88">
        <v>4.9072709694788511E-2</v>
      </c>
      <c r="I40" s="76"/>
      <c r="J40" s="75">
        <f t="shared" si="0"/>
        <v>8.6440909783803116E-2</v>
      </c>
      <c r="K40" s="75">
        <f t="shared" si="1"/>
        <v>-2.785649291580828E-2</v>
      </c>
    </row>
    <row r="41" spans="1:11" x14ac:dyDescent="0.25">
      <c r="A41" s="64" t="s">
        <v>139</v>
      </c>
      <c r="B41" s="84">
        <v>2.3147416653499762E-2</v>
      </c>
      <c r="C41" s="85">
        <v>0.15037752573621072</v>
      </c>
      <c r="D41" s="86">
        <v>12658</v>
      </c>
      <c r="E41" s="87">
        <v>0</v>
      </c>
      <c r="G41" s="64" t="s">
        <v>139</v>
      </c>
      <c r="H41" s="88">
        <v>-1.4815117486002454E-3</v>
      </c>
      <c r="I41" s="76"/>
      <c r="J41" s="75">
        <f t="shared" si="0"/>
        <v>-9.6239020544667212E-3</v>
      </c>
      <c r="K41" s="75">
        <f t="shared" si="1"/>
        <v>2.2804717363192472E-4</v>
      </c>
    </row>
    <row r="42" spans="1:11" x14ac:dyDescent="0.25">
      <c r="A42" s="64" t="s">
        <v>56</v>
      </c>
      <c r="B42" s="84">
        <v>0.11068099225786064</v>
      </c>
      <c r="C42" s="85">
        <v>0.31374908285304814</v>
      </c>
      <c r="D42" s="86">
        <v>12658</v>
      </c>
      <c r="E42" s="87">
        <v>0</v>
      </c>
      <c r="G42" s="64" t="s">
        <v>56</v>
      </c>
      <c r="H42" s="88">
        <v>-1.4462910593048359E-2</v>
      </c>
      <c r="I42" s="76"/>
      <c r="J42" s="75">
        <f t="shared" si="0"/>
        <v>-4.0994992497547261E-2</v>
      </c>
      <c r="K42" s="75">
        <f t="shared" si="1"/>
        <v>5.1020684453285704E-3</v>
      </c>
    </row>
    <row r="43" spans="1:11" x14ac:dyDescent="0.25">
      <c r="A43" s="64" t="s">
        <v>55</v>
      </c>
      <c r="B43" s="84">
        <v>0.18873439721914995</v>
      </c>
      <c r="C43" s="85">
        <v>0.39131294596925886</v>
      </c>
      <c r="D43" s="86">
        <v>12658</v>
      </c>
      <c r="E43" s="87">
        <v>0</v>
      </c>
      <c r="G43" s="64" t="s">
        <v>55</v>
      </c>
      <c r="H43" s="88">
        <v>-2.7627975306429419E-3</v>
      </c>
      <c r="I43" s="76"/>
      <c r="J43" s="75">
        <f t="shared" ref="J43" si="10">((1-B43)/C43)*H43</f>
        <v>-5.7278007976627717E-3</v>
      </c>
      <c r="K43" s="75">
        <f t="shared" ref="K43" si="11">((0-B43)/C43)*H43</f>
        <v>1.3325266438422791E-3</v>
      </c>
    </row>
    <row r="44" spans="1:11" x14ac:dyDescent="0.25">
      <c r="A44" s="64" t="s">
        <v>140</v>
      </c>
      <c r="B44" s="84">
        <v>1.6906304313477644E-2</v>
      </c>
      <c r="C44" s="85">
        <v>0.12892553794080897</v>
      </c>
      <c r="D44" s="86">
        <v>12658</v>
      </c>
      <c r="E44" s="87">
        <v>0</v>
      </c>
      <c r="G44" s="64" t="s">
        <v>140</v>
      </c>
      <c r="H44" s="88">
        <v>3.8289332863730057E-3</v>
      </c>
      <c r="I44" s="76"/>
      <c r="J44" s="75">
        <f t="shared" si="0"/>
        <v>2.9196699390665042E-2</v>
      </c>
      <c r="K44" s="75">
        <f t="shared" si="1"/>
        <v>-5.0209688762474437E-4</v>
      </c>
    </row>
    <row r="45" spans="1:11" x14ac:dyDescent="0.25">
      <c r="A45" s="64" t="s">
        <v>58</v>
      </c>
      <c r="B45" s="84">
        <v>2.5280455048190867E-3</v>
      </c>
      <c r="C45" s="85">
        <v>5.0218061698703596E-2</v>
      </c>
      <c r="D45" s="86">
        <v>12658</v>
      </c>
      <c r="E45" s="87">
        <v>0</v>
      </c>
      <c r="G45" s="64" t="s">
        <v>58</v>
      </c>
      <c r="H45" s="88">
        <v>-2.0705129139299292E-3</v>
      </c>
      <c r="I45" s="76"/>
      <c r="J45" s="75">
        <f t="shared" si="0"/>
        <v>-4.1126210235997919E-2</v>
      </c>
      <c r="K45" s="75">
        <f t="shared" si="1"/>
        <v>1.0423243525676646E-4</v>
      </c>
    </row>
    <row r="46" spans="1:11" x14ac:dyDescent="0.25">
      <c r="A46" s="64" t="s">
        <v>57</v>
      </c>
      <c r="B46" s="84">
        <v>0.12158318849739295</v>
      </c>
      <c r="C46" s="85">
        <v>0.32681669915614009</v>
      </c>
      <c r="D46" s="86">
        <v>12658</v>
      </c>
      <c r="E46" s="87">
        <v>0</v>
      </c>
      <c r="G46" s="64" t="s">
        <v>57</v>
      </c>
      <c r="H46" s="88">
        <v>9.2498359941569285E-4</v>
      </c>
      <c r="I46" s="76"/>
      <c r="J46" s="75">
        <f t="shared" si="0"/>
        <v>2.4861677698505458E-3</v>
      </c>
      <c r="K46" s="75">
        <f t="shared" si="1"/>
        <v>-3.4411477631081849E-4</v>
      </c>
    </row>
    <row r="47" spans="1:11" x14ac:dyDescent="0.25">
      <c r="A47" s="64" t="s">
        <v>141</v>
      </c>
      <c r="B47" s="84">
        <v>1.2640227524095434E-3</v>
      </c>
      <c r="C47" s="85">
        <v>3.5532024149220937E-2</v>
      </c>
      <c r="D47" s="86">
        <v>12658</v>
      </c>
      <c r="E47" s="87">
        <v>0</v>
      </c>
      <c r="G47" s="64" t="s">
        <v>141</v>
      </c>
      <c r="H47" s="88">
        <v>-3.0419975818031749E-3</v>
      </c>
      <c r="I47" s="76"/>
      <c r="J47" s="75">
        <f t="shared" si="0"/>
        <v>-8.5504625767671455E-2</v>
      </c>
      <c r="K47" s="75">
        <f t="shared" si="1"/>
        <v>1.0821658062670016E-4</v>
      </c>
    </row>
    <row r="48" spans="1:11" ht="24" x14ac:dyDescent="0.25">
      <c r="A48" s="64" t="s">
        <v>59</v>
      </c>
      <c r="B48" s="84">
        <v>0.1093379680834255</v>
      </c>
      <c r="C48" s="85">
        <v>0.31207510447983067</v>
      </c>
      <c r="D48" s="86">
        <v>12658</v>
      </c>
      <c r="E48" s="87">
        <v>0</v>
      </c>
      <c r="G48" s="64" t="s">
        <v>59</v>
      </c>
      <c r="H48" s="88">
        <v>-2.2412965348459308E-3</v>
      </c>
      <c r="I48" s="76"/>
      <c r="J48" s="75">
        <f t="shared" si="0"/>
        <v>-6.3966580390345451E-3</v>
      </c>
      <c r="K48" s="75">
        <f t="shared" si="1"/>
        <v>7.8525587422598978E-4</v>
      </c>
    </row>
    <row r="49" spans="1:11" ht="24" x14ac:dyDescent="0.25">
      <c r="A49" s="64" t="s">
        <v>142</v>
      </c>
      <c r="B49" s="91">
        <v>7.5051350924316635E-3</v>
      </c>
      <c r="C49" s="92">
        <v>8.630988676042213E-2</v>
      </c>
      <c r="D49" s="86">
        <v>12658</v>
      </c>
      <c r="E49" s="87">
        <v>0</v>
      </c>
      <c r="G49" s="64" t="s">
        <v>142</v>
      </c>
      <c r="H49" s="88">
        <v>1.199057006198437E-2</v>
      </c>
      <c r="I49" s="76"/>
      <c r="J49" s="75">
        <f t="shared" si="0"/>
        <v>0.1378819931355881</v>
      </c>
      <c r="K49" s="75">
        <f t="shared" si="1"/>
        <v>-1.0426482008979439E-3</v>
      </c>
    </row>
    <row r="50" spans="1:11" ht="24" x14ac:dyDescent="0.25">
      <c r="A50" s="64" t="s">
        <v>143</v>
      </c>
      <c r="B50" s="91">
        <v>2.7571496286933159E-2</v>
      </c>
      <c r="C50" s="92">
        <v>0.16374806007495146</v>
      </c>
      <c r="D50" s="86">
        <v>12658</v>
      </c>
      <c r="E50" s="87">
        <v>0</v>
      </c>
      <c r="G50" s="64" t="s">
        <v>143</v>
      </c>
      <c r="H50" s="88">
        <v>7.357687059433007E-3</v>
      </c>
      <c r="I50" s="76"/>
      <c r="J50" s="75">
        <f t="shared" si="0"/>
        <v>4.3694103091777063E-2</v>
      </c>
      <c r="K50" s="75">
        <f t="shared" si="1"/>
        <v>-1.238869280935104E-3</v>
      </c>
    </row>
    <row r="51" spans="1:11" ht="24" x14ac:dyDescent="0.25">
      <c r="A51" s="64" t="s">
        <v>144</v>
      </c>
      <c r="B51" s="91">
        <v>9.4801706430715758E-4</v>
      </c>
      <c r="C51" s="92">
        <v>3.0776503335487846E-2</v>
      </c>
      <c r="D51" s="86">
        <v>12658</v>
      </c>
      <c r="E51" s="87">
        <v>0</v>
      </c>
      <c r="G51" s="64" t="s">
        <v>144</v>
      </c>
      <c r="H51" s="88">
        <v>1.660834008884139E-3</v>
      </c>
      <c r="I51" s="76"/>
      <c r="J51" s="75">
        <f t="shared" si="0"/>
        <v>5.3913191236038577E-2</v>
      </c>
      <c r="K51" s="75">
        <f t="shared" si="1"/>
        <v>-5.1159125006520864E-5</v>
      </c>
    </row>
    <row r="52" spans="1:11" ht="24" x14ac:dyDescent="0.25">
      <c r="A52" s="64" t="s">
        <v>145</v>
      </c>
      <c r="B52" s="91">
        <v>4.5820824774845947E-3</v>
      </c>
      <c r="C52" s="92">
        <v>6.753848797894331E-2</v>
      </c>
      <c r="D52" s="86">
        <v>12658</v>
      </c>
      <c r="E52" s="87">
        <v>0</v>
      </c>
      <c r="G52" s="64" t="s">
        <v>145</v>
      </c>
      <c r="H52" s="88">
        <v>-2.7630377095506833E-3</v>
      </c>
      <c r="I52" s="76"/>
      <c r="J52" s="75">
        <f t="shared" si="0"/>
        <v>-4.0723109521412677E-2</v>
      </c>
      <c r="K52" s="75">
        <f t="shared" si="1"/>
        <v>1.8745558351126472E-4</v>
      </c>
    </row>
    <row r="53" spans="1:11" x14ac:dyDescent="0.25">
      <c r="A53" s="64" t="s">
        <v>60</v>
      </c>
      <c r="B53" s="91">
        <v>3.3970611471006479E-3</v>
      </c>
      <c r="C53" s="92">
        <v>5.8187529632886134E-2</v>
      </c>
      <c r="D53" s="86">
        <v>12658</v>
      </c>
      <c r="E53" s="87">
        <v>0</v>
      </c>
      <c r="G53" s="64" t="s">
        <v>60</v>
      </c>
      <c r="H53" s="88">
        <v>4.1121536370452406E-4</v>
      </c>
      <c r="I53" s="76"/>
      <c r="J53" s="75">
        <f t="shared" si="0"/>
        <v>7.0430630507086088E-3</v>
      </c>
      <c r="K53" s="75">
        <f t="shared" si="1"/>
        <v>-2.4007270010342463E-5</v>
      </c>
    </row>
    <row r="54" spans="1:11" x14ac:dyDescent="0.25">
      <c r="A54" s="64" t="s">
        <v>90</v>
      </c>
      <c r="B54" s="91">
        <v>2.6623479222626006E-2</v>
      </c>
      <c r="C54" s="92">
        <v>0.1609866983145162</v>
      </c>
      <c r="D54" s="86">
        <v>12658</v>
      </c>
      <c r="E54" s="87">
        <v>0</v>
      </c>
      <c r="G54" s="64" t="s">
        <v>90</v>
      </c>
      <c r="H54" s="88">
        <v>-6.5730344336687859E-3</v>
      </c>
      <c r="I54" s="76"/>
      <c r="J54" s="75">
        <f t="shared" si="0"/>
        <v>-3.9742646162571109E-2</v>
      </c>
      <c r="K54" s="75">
        <f t="shared" si="1"/>
        <v>1.0870279812341906E-3</v>
      </c>
    </row>
    <row r="55" spans="1:11" x14ac:dyDescent="0.25">
      <c r="A55" s="64" t="s">
        <v>61</v>
      </c>
      <c r="B55" s="91">
        <v>7.110127982303681E-4</v>
      </c>
      <c r="C55" s="92">
        <v>2.6656395002883151E-2</v>
      </c>
      <c r="D55" s="86">
        <v>12658</v>
      </c>
      <c r="E55" s="87">
        <v>0</v>
      </c>
      <c r="G55" s="64" t="s">
        <v>61</v>
      </c>
      <c r="H55" s="88">
        <v>-2.1718298202183725E-3</v>
      </c>
      <c r="I55" s="76"/>
      <c r="J55" s="75">
        <f t="shared" si="0"/>
        <v>-8.1417071632750068E-2</v>
      </c>
      <c r="K55" s="75">
        <f t="shared" si="1"/>
        <v>5.7929768732291142E-5</v>
      </c>
    </row>
    <row r="56" spans="1:11" x14ac:dyDescent="0.25">
      <c r="A56" s="64" t="s">
        <v>63</v>
      </c>
      <c r="B56" s="84">
        <v>0.46176331173961133</v>
      </c>
      <c r="C56" s="85">
        <v>0.49855550550978234</v>
      </c>
      <c r="D56" s="86">
        <v>12658</v>
      </c>
      <c r="E56" s="87">
        <v>0</v>
      </c>
      <c r="G56" s="64" t="s">
        <v>63</v>
      </c>
      <c r="H56" s="88">
        <v>5.0197397359841522E-2</v>
      </c>
      <c r="I56" s="76"/>
      <c r="J56" s="75">
        <f t="shared" si="0"/>
        <v>5.4192724010991275E-2</v>
      </c>
      <c r="K56" s="75">
        <f t="shared" si="1"/>
        <v>-4.6492950512878918E-2</v>
      </c>
    </row>
    <row r="57" spans="1:11" x14ac:dyDescent="0.25">
      <c r="A57" s="64" t="s">
        <v>62</v>
      </c>
      <c r="B57" s="84">
        <v>6.4149154684784326E-2</v>
      </c>
      <c r="C57" s="85">
        <v>0.24502812856345327</v>
      </c>
      <c r="D57" s="86">
        <v>12658</v>
      </c>
      <c r="E57" s="87">
        <v>0</v>
      </c>
      <c r="G57" s="64" t="s">
        <v>62</v>
      </c>
      <c r="H57" s="88">
        <v>5.0290293390915147E-2</v>
      </c>
      <c r="I57" s="76"/>
      <c r="J57" s="75">
        <f t="shared" si="0"/>
        <v>0.19207677851912519</v>
      </c>
      <c r="K57" s="75">
        <f t="shared" si="1"/>
        <v>-1.3166161080324975E-2</v>
      </c>
    </row>
    <row r="58" spans="1:11" x14ac:dyDescent="0.25">
      <c r="A58" s="64" t="s">
        <v>146</v>
      </c>
      <c r="B58" s="84">
        <v>3.918470532469584E-2</v>
      </c>
      <c r="C58" s="85">
        <v>0.19404184799603585</v>
      </c>
      <c r="D58" s="86">
        <v>12658</v>
      </c>
      <c r="E58" s="87">
        <v>0</v>
      </c>
      <c r="G58" s="64" t="s">
        <v>146</v>
      </c>
      <c r="H58" s="88">
        <v>1.1769266026337712E-2</v>
      </c>
      <c r="I58" s="76"/>
      <c r="J58" s="75">
        <f t="shared" si="0"/>
        <v>5.8276556948884201E-2</v>
      </c>
      <c r="K58" s="75">
        <f t="shared" si="1"/>
        <v>-2.3766791848911823E-3</v>
      </c>
    </row>
    <row r="59" spans="1:11" x14ac:dyDescent="0.25">
      <c r="A59" s="64" t="s">
        <v>147</v>
      </c>
      <c r="B59" s="84">
        <v>0.38465792384262915</v>
      </c>
      <c r="C59" s="85">
        <v>0.4865335613109541</v>
      </c>
      <c r="D59" s="86">
        <v>12658</v>
      </c>
      <c r="E59" s="87">
        <v>0</v>
      </c>
      <c r="G59" s="64" t="s">
        <v>147</v>
      </c>
      <c r="H59" s="88">
        <v>-8.8529026519358511E-2</v>
      </c>
      <c r="I59" s="76"/>
      <c r="J59" s="75">
        <f t="shared" si="0"/>
        <v>-0.11196685965882724</v>
      </c>
      <c r="K59" s="75">
        <f t="shared" si="1"/>
        <v>6.9991865410043611E-2</v>
      </c>
    </row>
    <row r="60" spans="1:11" x14ac:dyDescent="0.25">
      <c r="A60" s="64" t="s">
        <v>148</v>
      </c>
      <c r="B60" s="84">
        <v>2.9309527571496286E-2</v>
      </c>
      <c r="C60" s="85">
        <v>0.16867936142552842</v>
      </c>
      <c r="D60" s="86">
        <v>12658</v>
      </c>
      <c r="E60" s="87">
        <v>0</v>
      </c>
      <c r="G60" s="64" t="s">
        <v>148</v>
      </c>
      <c r="H60" s="88">
        <v>-2.9040622087692417E-3</v>
      </c>
      <c r="I60" s="76"/>
      <c r="J60" s="75">
        <f t="shared" si="0"/>
        <v>-1.6711857891616087E-2</v>
      </c>
      <c r="K60" s="75">
        <f t="shared" si="1"/>
        <v>5.0460643589074375E-4</v>
      </c>
    </row>
    <row r="61" spans="1:11" x14ac:dyDescent="0.25">
      <c r="A61" s="64" t="s">
        <v>149</v>
      </c>
      <c r="B61" s="84">
        <v>1.7696318533733608E-2</v>
      </c>
      <c r="C61" s="85">
        <v>0.1318504161800601</v>
      </c>
      <c r="D61" s="86">
        <v>12658</v>
      </c>
      <c r="E61" s="87">
        <v>0</v>
      </c>
      <c r="G61" s="64" t="s">
        <v>149</v>
      </c>
      <c r="H61" s="88">
        <v>3.1284307603065629E-2</v>
      </c>
      <c r="I61" s="76"/>
      <c r="J61" s="75">
        <f t="shared" si="0"/>
        <v>0.23307238172572345</v>
      </c>
      <c r="K61" s="75">
        <f t="shared" si="1"/>
        <v>-4.198826886485609E-3</v>
      </c>
    </row>
    <row r="62" spans="1:11" x14ac:dyDescent="0.25">
      <c r="A62" s="64" t="s">
        <v>64</v>
      </c>
      <c r="B62" s="84">
        <v>1.1060199083583505E-3</v>
      </c>
      <c r="C62" s="85">
        <v>3.3239794158826705E-2</v>
      </c>
      <c r="D62" s="86">
        <v>12658</v>
      </c>
      <c r="E62" s="87">
        <v>0</v>
      </c>
      <c r="G62" s="64" t="s">
        <v>64</v>
      </c>
      <c r="H62" s="88">
        <v>-4.6296290432880968E-3</v>
      </c>
      <c r="I62" s="76"/>
      <c r="J62" s="75">
        <f t="shared" si="0"/>
        <v>-0.13912566844731453</v>
      </c>
      <c r="K62" s="75">
        <f t="shared" si="1"/>
        <v>1.5404613716089874E-4</v>
      </c>
    </row>
    <row r="63" spans="1:11" x14ac:dyDescent="0.25">
      <c r="A63" s="64" t="s">
        <v>68</v>
      </c>
      <c r="B63" s="84">
        <v>7.8764417759519673E-2</v>
      </c>
      <c r="C63" s="85">
        <v>0.26938135996532303</v>
      </c>
      <c r="D63" s="86">
        <v>12658</v>
      </c>
      <c r="E63" s="87">
        <v>0</v>
      </c>
      <c r="G63" s="64" t="s">
        <v>68</v>
      </c>
      <c r="H63" s="88">
        <v>4.9619982365730744E-2</v>
      </c>
      <c r="I63" s="76"/>
      <c r="J63" s="75">
        <f t="shared" si="0"/>
        <v>0.16969137490188893</v>
      </c>
      <c r="K63" s="75">
        <f t="shared" si="1"/>
        <v>-1.4508386997443039E-2</v>
      </c>
    </row>
    <row r="64" spans="1:11" x14ac:dyDescent="0.25">
      <c r="A64" s="64" t="s">
        <v>150</v>
      </c>
      <c r="B64" s="84">
        <v>0.24980249644493602</v>
      </c>
      <c r="C64" s="85">
        <v>0.43291571390576689</v>
      </c>
      <c r="D64" s="86">
        <v>12658</v>
      </c>
      <c r="E64" s="87">
        <v>0</v>
      </c>
      <c r="G64" s="64" t="s">
        <v>150</v>
      </c>
      <c r="H64" s="88">
        <v>3.4532307127084154E-2</v>
      </c>
      <c r="I64" s="76"/>
      <c r="J64" s="75">
        <f t="shared" si="0"/>
        <v>5.9840864553080804E-2</v>
      </c>
      <c r="K64" s="75">
        <f t="shared" si="1"/>
        <v>-1.9925949211967303E-2</v>
      </c>
    </row>
    <row r="65" spans="1:11" x14ac:dyDescent="0.25">
      <c r="A65" s="64" t="s">
        <v>151</v>
      </c>
      <c r="B65" s="84">
        <v>0.46286933164796967</v>
      </c>
      <c r="C65" s="85">
        <v>0.49863910442008391</v>
      </c>
      <c r="D65" s="86">
        <v>12658</v>
      </c>
      <c r="E65" s="87">
        <v>0</v>
      </c>
      <c r="G65" s="64" t="s">
        <v>151</v>
      </c>
      <c r="H65" s="88">
        <v>-3.7276149638165119E-2</v>
      </c>
      <c r="I65" s="76"/>
      <c r="J65" s="75">
        <f t="shared" si="0"/>
        <v>-4.0153616094797964E-2</v>
      </c>
      <c r="K65" s="75">
        <f t="shared" si="1"/>
        <v>3.460215277238142E-2</v>
      </c>
    </row>
    <row r="66" spans="1:11" x14ac:dyDescent="0.25">
      <c r="A66" s="64" t="s">
        <v>67</v>
      </c>
      <c r="B66" s="84">
        <v>0.11787012166218992</v>
      </c>
      <c r="C66" s="85">
        <v>0.32246700768002629</v>
      </c>
      <c r="D66" s="86">
        <v>12658</v>
      </c>
      <c r="E66" s="87">
        <v>0</v>
      </c>
      <c r="G66" s="64" t="s">
        <v>67</v>
      </c>
      <c r="H66" s="88">
        <v>5.4153662282425971E-3</v>
      </c>
      <c r="I66" s="76"/>
      <c r="J66" s="75">
        <f t="shared" si="0"/>
        <v>1.4814093343820302E-2</v>
      </c>
      <c r="K66" s="75">
        <f t="shared" si="1"/>
        <v>-1.9794579320239918E-3</v>
      </c>
    </row>
    <row r="67" spans="1:11" x14ac:dyDescent="0.25">
      <c r="A67" s="64" t="s">
        <v>66</v>
      </c>
      <c r="B67" s="84">
        <v>6.0831094959709273E-3</v>
      </c>
      <c r="C67" s="85">
        <v>7.7759777285454953E-2</v>
      </c>
      <c r="D67" s="86">
        <v>12658</v>
      </c>
      <c r="E67" s="87">
        <v>0</v>
      </c>
      <c r="G67" s="64" t="s">
        <v>66</v>
      </c>
      <c r="H67" s="88">
        <v>3.1583652505404788E-3</v>
      </c>
      <c r="I67" s="76"/>
      <c r="J67" s="75">
        <f t="shared" si="0"/>
        <v>4.0369876026900002E-2</v>
      </c>
      <c r="K67" s="75">
        <f t="shared" si="1"/>
        <v>-2.4707737493611797E-4</v>
      </c>
    </row>
    <row r="68" spans="1:11" x14ac:dyDescent="0.25">
      <c r="A68" s="64" t="s">
        <v>65</v>
      </c>
      <c r="B68" s="84">
        <v>3.9263706746721444E-2</v>
      </c>
      <c r="C68" s="85">
        <v>0.19422937062066631</v>
      </c>
      <c r="D68" s="86">
        <v>12658</v>
      </c>
      <c r="E68" s="87">
        <v>0</v>
      </c>
      <c r="G68" s="64" t="s">
        <v>65</v>
      </c>
      <c r="H68" s="88">
        <v>-3.9695171602958386E-2</v>
      </c>
      <c r="I68" s="76"/>
      <c r="J68" s="75">
        <f t="shared" si="0"/>
        <v>-0.19634822428766729</v>
      </c>
      <c r="K68" s="75">
        <f t="shared" si="1"/>
        <v>8.0244278818329615E-3</v>
      </c>
    </row>
    <row r="69" spans="1:11" x14ac:dyDescent="0.25">
      <c r="A69" s="64" t="s">
        <v>152</v>
      </c>
      <c r="B69" s="84">
        <v>3.531363564544162E-2</v>
      </c>
      <c r="C69" s="85">
        <v>0.18457863989113671</v>
      </c>
      <c r="D69" s="86">
        <v>12658</v>
      </c>
      <c r="E69" s="87">
        <v>0</v>
      </c>
      <c r="G69" s="64" t="s">
        <v>152</v>
      </c>
      <c r="H69" s="88">
        <v>-1.8993766542788622E-2</v>
      </c>
      <c r="I69" s="76"/>
      <c r="J69" s="75">
        <f t="shared" si="0"/>
        <v>-9.9269490783813377E-2</v>
      </c>
      <c r="K69" s="75">
        <f t="shared" si="1"/>
        <v>3.6338925870415678E-3</v>
      </c>
    </row>
    <row r="70" spans="1:11" x14ac:dyDescent="0.25">
      <c r="A70" s="64" t="s">
        <v>153</v>
      </c>
      <c r="B70" s="84">
        <v>4.4240796334334021E-3</v>
      </c>
      <c r="C70" s="85">
        <v>6.6369082731724607E-2</v>
      </c>
      <c r="D70" s="86">
        <v>12658</v>
      </c>
      <c r="E70" s="87">
        <v>0</v>
      </c>
      <c r="G70" s="64" t="s">
        <v>153</v>
      </c>
      <c r="H70" s="88">
        <v>3.477849585429744E-3</v>
      </c>
      <c r="I70" s="76"/>
      <c r="J70" s="75">
        <f t="shared" si="0"/>
        <v>5.2169823047074182E-2</v>
      </c>
      <c r="K70" s="75">
        <f t="shared" si="1"/>
        <v>-2.3182908194224362E-4</v>
      </c>
    </row>
    <row r="71" spans="1:11" x14ac:dyDescent="0.25">
      <c r="A71" s="64" t="s">
        <v>69</v>
      </c>
      <c r="B71" s="84">
        <v>4.2660767893822086E-3</v>
      </c>
      <c r="C71" s="85">
        <v>6.5178316893556493E-2</v>
      </c>
      <c r="D71" s="86">
        <v>12658</v>
      </c>
      <c r="E71" s="87">
        <v>0</v>
      </c>
      <c r="G71" s="64" t="s">
        <v>69</v>
      </c>
      <c r="H71" s="88">
        <v>-1.0964530135008964E-2</v>
      </c>
      <c r="I71" s="76"/>
      <c r="J71" s="75">
        <f t="shared" si="0"/>
        <v>-0.16750593031304323</v>
      </c>
      <c r="K71" s="75">
        <f t="shared" si="1"/>
        <v>7.176547315855548E-4</v>
      </c>
    </row>
    <row r="72" spans="1:11" x14ac:dyDescent="0.25">
      <c r="A72" s="64" t="s">
        <v>154</v>
      </c>
      <c r="B72" s="84">
        <v>0.11083899510191182</v>
      </c>
      <c r="C72" s="85">
        <v>0.31394505692122171</v>
      </c>
      <c r="D72" s="86">
        <v>12658</v>
      </c>
      <c r="E72" s="87">
        <v>0</v>
      </c>
      <c r="G72" s="64" t="s">
        <v>154</v>
      </c>
      <c r="H72" s="88">
        <v>2.8502336104270422E-2</v>
      </c>
      <c r="I72" s="76"/>
      <c r="J72" s="75">
        <f t="shared" ref="J72:J129" si="12">((1-B72)/C72)*H72</f>
        <v>8.0724844216214273E-2</v>
      </c>
      <c r="K72" s="75">
        <f t="shared" ref="K72:K129" si="13">((0-B72)/C72)*H72</f>
        <v>-1.0062812655295302E-2</v>
      </c>
    </row>
    <row r="73" spans="1:11" x14ac:dyDescent="0.25">
      <c r="A73" s="64" t="s">
        <v>155</v>
      </c>
      <c r="B73" s="84">
        <v>0.44959709274766946</v>
      </c>
      <c r="C73" s="85">
        <v>0.49747271095125406</v>
      </c>
      <c r="D73" s="86">
        <v>12658</v>
      </c>
      <c r="E73" s="87">
        <v>0</v>
      </c>
      <c r="G73" s="64" t="s">
        <v>155</v>
      </c>
      <c r="H73" s="88">
        <v>-4.6368796045333061E-2</v>
      </c>
      <c r="I73" s="76"/>
      <c r="J73" s="75">
        <f t="shared" si="12"/>
        <v>-5.1302352043271104E-2</v>
      </c>
      <c r="K73" s="75">
        <f t="shared" si="13"/>
        <v>4.1906370816456991E-2</v>
      </c>
    </row>
    <row r="74" spans="1:11" x14ac:dyDescent="0.25">
      <c r="A74" s="64" t="s">
        <v>71</v>
      </c>
      <c r="B74" s="84">
        <v>0.23123716226892085</v>
      </c>
      <c r="C74" s="85">
        <v>0.42164034670976069</v>
      </c>
      <c r="D74" s="86">
        <v>12658</v>
      </c>
      <c r="E74" s="87">
        <v>0</v>
      </c>
      <c r="G74" s="64" t="s">
        <v>71</v>
      </c>
      <c r="H74" s="88">
        <v>4.0171789274978442E-2</v>
      </c>
      <c r="I74" s="76"/>
      <c r="J74" s="75">
        <f t="shared" si="12"/>
        <v>7.3243888922768605E-2</v>
      </c>
      <c r="K74" s="75">
        <f t="shared" si="13"/>
        <v>-2.2031123510116508E-2</v>
      </c>
    </row>
    <row r="75" spans="1:11" x14ac:dyDescent="0.25">
      <c r="A75" s="64" t="s">
        <v>70</v>
      </c>
      <c r="B75" s="84">
        <v>5.5300995417917522E-3</v>
      </c>
      <c r="C75" s="85">
        <v>7.4161661556911923E-2</v>
      </c>
      <c r="D75" s="86">
        <v>12658</v>
      </c>
      <c r="E75" s="87">
        <v>0</v>
      </c>
      <c r="G75" s="64" t="s">
        <v>70</v>
      </c>
      <c r="H75" s="88">
        <v>1.5395473511180396E-3</v>
      </c>
      <c r="I75" s="76"/>
      <c r="J75" s="75">
        <f t="shared" si="12"/>
        <v>2.0644541517481168E-2</v>
      </c>
      <c r="K75" s="75">
        <f t="shared" si="13"/>
        <v>-1.148012318258406E-4</v>
      </c>
    </row>
    <row r="76" spans="1:11" x14ac:dyDescent="0.25">
      <c r="A76" s="64" t="s">
        <v>72</v>
      </c>
      <c r="B76" s="84">
        <v>9.0061621109179969E-3</v>
      </c>
      <c r="C76" s="85">
        <v>9.4476220830376656E-2</v>
      </c>
      <c r="D76" s="86">
        <v>12658</v>
      </c>
      <c r="E76" s="87">
        <v>0</v>
      </c>
      <c r="G76" s="64" t="s">
        <v>72</v>
      </c>
      <c r="H76" s="88">
        <v>1.357244453384597E-2</v>
      </c>
      <c r="I76" s="76"/>
      <c r="J76" s="75">
        <f t="shared" si="12"/>
        <v>0.14236607666897813</v>
      </c>
      <c r="K76" s="75">
        <f t="shared" si="13"/>
        <v>-1.2938243574827414E-3</v>
      </c>
    </row>
    <row r="77" spans="1:11" x14ac:dyDescent="0.25">
      <c r="A77" s="64" t="s">
        <v>156</v>
      </c>
      <c r="B77" s="84">
        <v>0.16487596776741986</v>
      </c>
      <c r="C77" s="85">
        <v>0.37108322750317102</v>
      </c>
      <c r="D77" s="86">
        <v>12658</v>
      </c>
      <c r="E77" s="87">
        <v>0</v>
      </c>
      <c r="G77" s="64" t="s">
        <v>156</v>
      </c>
      <c r="H77" s="88">
        <v>2.3191319113918972E-3</v>
      </c>
      <c r="I77" s="76"/>
      <c r="J77" s="75">
        <f t="shared" si="12"/>
        <v>5.2192140457339902E-3</v>
      </c>
      <c r="K77" s="75">
        <f t="shared" si="13"/>
        <v>-1.0304133680301619E-3</v>
      </c>
    </row>
    <row r="78" spans="1:11" x14ac:dyDescent="0.25">
      <c r="A78" s="64" t="s">
        <v>157</v>
      </c>
      <c r="B78" s="84">
        <v>1.8328329909938379E-2</v>
      </c>
      <c r="C78" s="85">
        <v>0.13414105922615743</v>
      </c>
      <c r="D78" s="86">
        <v>12658</v>
      </c>
      <c r="E78" s="87">
        <v>0</v>
      </c>
      <c r="G78" s="64" t="s">
        <v>157</v>
      </c>
      <c r="H78" s="88">
        <v>-2.8097500804887331E-2</v>
      </c>
      <c r="I78" s="76"/>
      <c r="J78" s="75">
        <f t="shared" si="12"/>
        <v>-0.20562324988046629</v>
      </c>
      <c r="K78" s="75">
        <f t="shared" si="13"/>
        <v>3.8390949599443249E-3</v>
      </c>
    </row>
    <row r="79" spans="1:11" x14ac:dyDescent="0.25">
      <c r="A79" s="64" t="s">
        <v>158</v>
      </c>
      <c r="B79" s="84">
        <v>5.0560910096381726E-3</v>
      </c>
      <c r="C79" s="85">
        <v>7.092900960483299E-2</v>
      </c>
      <c r="D79" s="86">
        <v>12658</v>
      </c>
      <c r="E79" s="87">
        <v>0</v>
      </c>
      <c r="G79" s="64" t="s">
        <v>158</v>
      </c>
      <c r="H79" s="88">
        <v>-1.2008262300458655E-2</v>
      </c>
      <c r="I79" s="76"/>
      <c r="J79" s="75">
        <f t="shared" si="12"/>
        <v>-0.16844373691333539</v>
      </c>
      <c r="K79" s="75">
        <f t="shared" si="13"/>
        <v>8.5599485171140746E-4</v>
      </c>
    </row>
    <row r="80" spans="1:11" x14ac:dyDescent="0.25">
      <c r="A80" s="64" t="s">
        <v>73</v>
      </c>
      <c r="B80" s="84">
        <v>4.3450782114078049E-3</v>
      </c>
      <c r="C80" s="85">
        <v>6.5776441904236968E-2</v>
      </c>
      <c r="D80" s="86">
        <v>12658</v>
      </c>
      <c r="E80" s="87">
        <v>0</v>
      </c>
      <c r="G80" s="64" t="s">
        <v>73</v>
      </c>
      <c r="H80" s="88">
        <v>-6.4300124594252918E-3</v>
      </c>
      <c r="I80" s="76"/>
      <c r="J80" s="75">
        <f t="shared" si="12"/>
        <v>-9.7330797578097247E-2</v>
      </c>
      <c r="K80" s="75">
        <f t="shared" si="13"/>
        <v>4.2475552382729097E-4</v>
      </c>
    </row>
    <row r="81" spans="1:11" x14ac:dyDescent="0.25">
      <c r="A81" s="64" t="s">
        <v>74</v>
      </c>
      <c r="B81" s="84">
        <v>3.2390583030494548E-3</v>
      </c>
      <c r="C81" s="85">
        <v>5.6822723323324886E-2</v>
      </c>
      <c r="D81" s="86">
        <v>12658</v>
      </c>
      <c r="E81" s="87">
        <v>0</v>
      </c>
      <c r="G81" s="64" t="s">
        <v>74</v>
      </c>
      <c r="H81" s="88">
        <v>5.8797895112806487E-3</v>
      </c>
      <c r="I81" s="76"/>
      <c r="J81" s="75">
        <f t="shared" si="12"/>
        <v>0.10314085963279067</v>
      </c>
      <c r="K81" s="75">
        <f t="shared" si="13"/>
        <v>-3.3516487635289031E-4</v>
      </c>
    </row>
    <row r="82" spans="1:11" x14ac:dyDescent="0.25">
      <c r="A82" s="64" t="s">
        <v>75</v>
      </c>
      <c r="B82" s="84">
        <v>0.4847527255490599</v>
      </c>
      <c r="C82" s="85">
        <v>0.49978720889004191</v>
      </c>
      <c r="D82" s="86">
        <v>12658</v>
      </c>
      <c r="E82" s="87">
        <v>0</v>
      </c>
      <c r="G82" s="64" t="s">
        <v>75</v>
      </c>
      <c r="H82" s="88">
        <v>9.5599139000595204E-2</v>
      </c>
      <c r="I82" s="76"/>
      <c r="J82" s="75">
        <f t="shared" si="12"/>
        <v>9.8556335443851492E-2</v>
      </c>
      <c r="K82" s="75">
        <f t="shared" si="13"/>
        <v>-9.2723347789554253E-2</v>
      </c>
    </row>
    <row r="83" spans="1:11" x14ac:dyDescent="0.25">
      <c r="A83" s="64" t="s">
        <v>76</v>
      </c>
      <c r="B83" s="84">
        <v>2.4490440827934903E-2</v>
      </c>
      <c r="C83" s="85">
        <v>0.15457214070184722</v>
      </c>
      <c r="D83" s="86">
        <v>12658</v>
      </c>
      <c r="E83" s="87">
        <v>0</v>
      </c>
      <c r="G83" s="64" t="s">
        <v>76</v>
      </c>
      <c r="H83" s="88">
        <v>-6.6634768362293408E-3</v>
      </c>
      <c r="I83" s="76"/>
      <c r="J83" s="75">
        <f t="shared" si="12"/>
        <v>-4.2053408340909836E-2</v>
      </c>
      <c r="K83" s="75">
        <f t="shared" si="13"/>
        <v>1.0557626000714327E-3</v>
      </c>
    </row>
    <row r="84" spans="1:11" x14ac:dyDescent="0.25">
      <c r="A84" s="64" t="s">
        <v>77</v>
      </c>
      <c r="B84" s="84">
        <v>2.4490440827934904E-3</v>
      </c>
      <c r="C84" s="85">
        <v>4.942913397230405E-2</v>
      </c>
      <c r="D84" s="86">
        <v>12658</v>
      </c>
      <c r="E84" s="87">
        <v>0</v>
      </c>
      <c r="G84" s="64" t="s">
        <v>77</v>
      </c>
      <c r="H84" s="88">
        <v>-4.8181124653411973E-3</v>
      </c>
      <c r="I84" s="76"/>
      <c r="J84" s="75">
        <f t="shared" si="12"/>
        <v>-9.7236433440463982E-2</v>
      </c>
      <c r="K84" s="75">
        <f t="shared" si="13"/>
        <v>2.3872095007954254E-4</v>
      </c>
    </row>
    <row r="85" spans="1:11" x14ac:dyDescent="0.25">
      <c r="A85" s="64" t="s">
        <v>78</v>
      </c>
      <c r="B85" s="84">
        <v>0.46666139990519828</v>
      </c>
      <c r="C85" s="85">
        <v>0.49890700721238818</v>
      </c>
      <c r="D85" s="86">
        <v>12658</v>
      </c>
      <c r="E85" s="87">
        <v>0</v>
      </c>
      <c r="G85" s="64" t="s">
        <v>78</v>
      </c>
      <c r="H85" s="88">
        <v>-9.2298259627597384E-2</v>
      </c>
      <c r="I85" s="76"/>
      <c r="J85" s="75">
        <f t="shared" si="12"/>
        <v>-9.8668136284590993E-2</v>
      </c>
      <c r="K85" s="75">
        <f t="shared" si="13"/>
        <v>8.6332792331962532E-2</v>
      </c>
    </row>
    <row r="86" spans="1:11" x14ac:dyDescent="0.25">
      <c r="A86" s="64" t="s">
        <v>106</v>
      </c>
      <c r="B86" s="84">
        <v>2.2910412387422974E-3</v>
      </c>
      <c r="C86" s="85">
        <v>4.7811849618054805E-2</v>
      </c>
      <c r="D86" s="86">
        <v>12658</v>
      </c>
      <c r="E86" s="87">
        <v>0</v>
      </c>
      <c r="G86" s="64" t="s">
        <v>106</v>
      </c>
      <c r="H86" s="88">
        <v>-1.8213575503781309E-3</v>
      </c>
      <c r="I86" s="76"/>
      <c r="J86" s="75">
        <f t="shared" si="12"/>
        <v>-3.8006995329323362E-2</v>
      </c>
      <c r="K86" s="75">
        <f t="shared" si="13"/>
        <v>8.7275545534118104E-5</v>
      </c>
    </row>
    <row r="87" spans="1:11" x14ac:dyDescent="0.25">
      <c r="A87" s="64" t="s">
        <v>79</v>
      </c>
      <c r="B87" s="84">
        <v>8.2951493126876292E-3</v>
      </c>
      <c r="C87" s="85">
        <v>9.0702754944140859E-2</v>
      </c>
      <c r="D87" s="86">
        <v>12658</v>
      </c>
      <c r="E87" s="87">
        <v>0</v>
      </c>
      <c r="G87" s="64" t="s">
        <v>79</v>
      </c>
      <c r="H87" s="88">
        <v>-1.1284884010917623E-2</v>
      </c>
      <c r="I87" s="76"/>
      <c r="J87" s="75">
        <f t="shared" si="12"/>
        <v>-0.12338406060502602</v>
      </c>
      <c r="K87" s="75">
        <f t="shared" si="13"/>
        <v>1.0320502161656764E-3</v>
      </c>
    </row>
    <row r="88" spans="1:11" x14ac:dyDescent="0.25">
      <c r="A88" s="64" t="s">
        <v>80</v>
      </c>
      <c r="B88" s="84">
        <v>3.1600568810238584E-4</v>
      </c>
      <c r="C88" s="85">
        <v>1.777444197405258E-2</v>
      </c>
      <c r="D88" s="86">
        <v>12658</v>
      </c>
      <c r="E88" s="87">
        <v>0</v>
      </c>
      <c r="G88" s="64" t="s">
        <v>80</v>
      </c>
      <c r="H88" s="88">
        <v>-2.3659369303338073E-3</v>
      </c>
      <c r="I88" s="76"/>
      <c r="J88" s="75">
        <f t="shared" si="12"/>
        <v>-0.13306686557355063</v>
      </c>
      <c r="K88" s="75">
        <f t="shared" si="13"/>
        <v>4.206317862290204E-5</v>
      </c>
    </row>
    <row r="89" spans="1:11" ht="24" x14ac:dyDescent="0.25">
      <c r="A89" s="64" t="s">
        <v>159</v>
      </c>
      <c r="B89" s="91">
        <v>0.47076947385052936</v>
      </c>
      <c r="C89" s="92">
        <v>0.49916456279562066</v>
      </c>
      <c r="D89" s="86">
        <v>12658</v>
      </c>
      <c r="E89" s="87">
        <v>0</v>
      </c>
      <c r="G89" s="64" t="s">
        <v>159</v>
      </c>
      <c r="H89" s="88">
        <v>8.5161685338840554E-2</v>
      </c>
      <c r="I89" s="76"/>
      <c r="J89" s="75">
        <f t="shared" si="12"/>
        <v>9.0291192321887453E-2</v>
      </c>
      <c r="K89" s="75">
        <f t="shared" si="13"/>
        <v>-8.0317243625336238E-2</v>
      </c>
    </row>
    <row r="90" spans="1:11" ht="24" x14ac:dyDescent="0.25">
      <c r="A90" s="64" t="s">
        <v>160</v>
      </c>
      <c r="B90" s="91">
        <v>2.5912466424395639E-2</v>
      </c>
      <c r="C90" s="92">
        <v>0.15888047312829029</v>
      </c>
      <c r="D90" s="86">
        <v>12658</v>
      </c>
      <c r="E90" s="87">
        <v>0</v>
      </c>
      <c r="G90" s="64" t="s">
        <v>160</v>
      </c>
      <c r="H90" s="88">
        <v>-1.7843243751885352E-4</v>
      </c>
      <c r="I90" s="76"/>
      <c r="J90" s="75">
        <f t="shared" si="12"/>
        <v>-1.0939595631256635E-3</v>
      </c>
      <c r="K90" s="75">
        <f t="shared" si="13"/>
        <v>2.9101276294016025E-5</v>
      </c>
    </row>
    <row r="91" spans="1:11" ht="24" x14ac:dyDescent="0.25">
      <c r="A91" s="64" t="s">
        <v>161</v>
      </c>
      <c r="B91" s="91">
        <v>9.14836467056407E-2</v>
      </c>
      <c r="C91" s="92">
        <v>0.28830705118810457</v>
      </c>
      <c r="D91" s="86">
        <v>12658</v>
      </c>
      <c r="E91" s="87">
        <v>0</v>
      </c>
      <c r="G91" s="64" t="s">
        <v>161</v>
      </c>
      <c r="H91" s="88">
        <v>3.0322007752745118E-3</v>
      </c>
      <c r="I91" s="76"/>
      <c r="J91" s="75">
        <f t="shared" si="12"/>
        <v>9.5551044605265995E-3</v>
      </c>
      <c r="K91" s="75">
        <f t="shared" si="13"/>
        <v>-9.6215747524259153E-4</v>
      </c>
    </row>
    <row r="92" spans="1:11" x14ac:dyDescent="0.25">
      <c r="A92" s="64" t="s">
        <v>162</v>
      </c>
      <c r="B92" s="91">
        <v>8.1292463264338755E-2</v>
      </c>
      <c r="C92" s="92">
        <v>0.27329452846518892</v>
      </c>
      <c r="D92" s="86">
        <v>12658</v>
      </c>
      <c r="E92" s="87">
        <v>0</v>
      </c>
      <c r="G92" s="64" t="s">
        <v>162</v>
      </c>
      <c r="H92" s="88">
        <v>5.8965589601084152E-3</v>
      </c>
      <c r="I92" s="76"/>
      <c r="J92" s="75">
        <f t="shared" si="12"/>
        <v>1.9821886621296976E-2</v>
      </c>
      <c r="K92" s="75">
        <f t="shared" si="13"/>
        <v>-1.7539531630677264E-3</v>
      </c>
    </row>
    <row r="93" spans="1:11" x14ac:dyDescent="0.25">
      <c r="A93" s="64" t="s">
        <v>163</v>
      </c>
      <c r="B93" s="91">
        <v>1.3746247432453784E-2</v>
      </c>
      <c r="C93" s="92">
        <v>0.11644036775809383</v>
      </c>
      <c r="D93" s="86">
        <v>12658</v>
      </c>
      <c r="E93" s="87">
        <v>0</v>
      </c>
      <c r="G93" s="64" t="s">
        <v>163</v>
      </c>
      <c r="H93" s="88">
        <v>-6.7452134237422339E-3</v>
      </c>
      <c r="I93" s="76"/>
      <c r="J93" s="75">
        <f t="shared" si="12"/>
        <v>-5.7132180008701038E-2</v>
      </c>
      <c r="K93" s="75">
        <f t="shared" si="13"/>
        <v>7.9629920870826496E-4</v>
      </c>
    </row>
    <row r="94" spans="1:11" x14ac:dyDescent="0.25">
      <c r="A94" s="64" t="s">
        <v>164</v>
      </c>
      <c r="B94" s="91">
        <v>0.2475904566282193</v>
      </c>
      <c r="C94" s="92">
        <v>0.4316296337218874</v>
      </c>
      <c r="D94" s="86">
        <v>12658</v>
      </c>
      <c r="E94" s="87">
        <v>0</v>
      </c>
      <c r="G94" s="64" t="s">
        <v>164</v>
      </c>
      <c r="H94" s="88">
        <v>-8.2686390553338901E-2</v>
      </c>
      <c r="I94" s="76"/>
      <c r="J94" s="75">
        <f t="shared" si="12"/>
        <v>-0.14413753018492911</v>
      </c>
      <c r="K94" s="75">
        <f t="shared" si="13"/>
        <v>4.7430388450185622E-2</v>
      </c>
    </row>
    <row r="95" spans="1:11" ht="24" x14ac:dyDescent="0.25">
      <c r="A95" s="64" t="s">
        <v>165</v>
      </c>
      <c r="B95" s="91">
        <v>3.2706588718596934E-2</v>
      </c>
      <c r="C95" s="92">
        <v>0.17787458314216928</v>
      </c>
      <c r="D95" s="86">
        <v>12658</v>
      </c>
      <c r="E95" s="87">
        <v>0</v>
      </c>
      <c r="G95" s="64" t="s">
        <v>165</v>
      </c>
      <c r="H95" s="88">
        <v>-2.0697248821229981E-2</v>
      </c>
      <c r="I95" s="76"/>
      <c r="J95" s="75">
        <f t="shared" si="12"/>
        <v>-0.1125529688546113</v>
      </c>
      <c r="K95" s="75">
        <f t="shared" si="13"/>
        <v>3.8056949612715676E-3</v>
      </c>
    </row>
    <row r="96" spans="1:11" x14ac:dyDescent="0.25">
      <c r="A96" s="64" t="s">
        <v>166</v>
      </c>
      <c r="B96" s="91">
        <v>1.5879285827144887E-2</v>
      </c>
      <c r="C96" s="92">
        <v>0.12501347436225638</v>
      </c>
      <c r="D96" s="86">
        <v>12658</v>
      </c>
      <c r="E96" s="87">
        <v>0</v>
      </c>
      <c r="G96" s="64" t="s">
        <v>166</v>
      </c>
      <c r="H96" s="88">
        <v>-1.985883207740587E-2</v>
      </c>
      <c r="I96" s="76"/>
      <c r="J96" s="75">
        <f t="shared" si="12"/>
        <v>-0.15633105236339204</v>
      </c>
      <c r="K96" s="75">
        <f t="shared" si="13"/>
        <v>2.5224806554581193E-3</v>
      </c>
    </row>
    <row r="97" spans="1:11" x14ac:dyDescent="0.25">
      <c r="A97" s="64" t="s">
        <v>167</v>
      </c>
      <c r="B97" s="91">
        <v>3.5550639911518405E-3</v>
      </c>
      <c r="C97" s="92">
        <v>5.9520629952431021E-2</v>
      </c>
      <c r="D97" s="86">
        <v>12658</v>
      </c>
      <c r="E97" s="87">
        <v>0</v>
      </c>
      <c r="G97" s="64" t="s">
        <v>167</v>
      </c>
      <c r="H97" s="88">
        <v>-7.4573802410837263E-3</v>
      </c>
      <c r="I97" s="76"/>
      <c r="J97" s="75">
        <f t="shared" si="12"/>
        <v>-0.12484526429002994</v>
      </c>
      <c r="K97" s="75">
        <f t="shared" si="13"/>
        <v>4.4541638730288959E-4</v>
      </c>
    </row>
    <row r="98" spans="1:11" x14ac:dyDescent="0.25">
      <c r="A98" s="64" t="s">
        <v>168</v>
      </c>
      <c r="B98" s="91">
        <v>1.5484278717016907E-2</v>
      </c>
      <c r="C98" s="92">
        <v>0.1234735609886214</v>
      </c>
      <c r="D98" s="86">
        <v>12658</v>
      </c>
      <c r="E98" s="87">
        <v>0</v>
      </c>
      <c r="G98" s="64" t="s">
        <v>168</v>
      </c>
      <c r="H98" s="88">
        <v>-1.504687243917714E-2</v>
      </c>
      <c r="I98" s="76"/>
      <c r="J98" s="75">
        <f t="shared" si="12"/>
        <v>-0.11997614998626857</v>
      </c>
      <c r="K98" s="75">
        <f t="shared" si="13"/>
        <v>1.886962397473009E-3</v>
      </c>
    </row>
    <row r="99" spans="1:11" x14ac:dyDescent="0.25">
      <c r="A99" s="64" t="s">
        <v>169</v>
      </c>
      <c r="B99" s="91">
        <v>0.85637541475746559</v>
      </c>
      <c r="C99" s="92">
        <v>0.35072251343134514</v>
      </c>
      <c r="D99" s="86">
        <v>12658</v>
      </c>
      <c r="E99" s="87">
        <v>0</v>
      </c>
      <c r="G99" s="64" t="s">
        <v>169</v>
      </c>
      <c r="H99" s="88">
        <v>3.1465661766496837E-2</v>
      </c>
      <c r="I99" s="76"/>
      <c r="J99" s="75">
        <f t="shared" si="12"/>
        <v>1.2885521879905307E-2</v>
      </c>
      <c r="K99" s="75">
        <f t="shared" si="13"/>
        <v>-7.6831164564451854E-2</v>
      </c>
    </row>
    <row r="100" spans="1:11" x14ac:dyDescent="0.25">
      <c r="A100" s="64" t="s">
        <v>170</v>
      </c>
      <c r="B100" s="91">
        <v>9.4801706430715758E-4</v>
      </c>
      <c r="C100" s="92">
        <v>3.0776503335488623E-2</v>
      </c>
      <c r="D100" s="86">
        <v>12658</v>
      </c>
      <c r="E100" s="87">
        <v>0</v>
      </c>
      <c r="G100" s="64" t="s">
        <v>170</v>
      </c>
      <c r="H100" s="88">
        <v>8.7446907321853933E-3</v>
      </c>
      <c r="I100" s="76"/>
      <c r="J100" s="75">
        <f t="shared" si="12"/>
        <v>0.28386592592782239</v>
      </c>
      <c r="K100" s="75">
        <f t="shared" si="13"/>
        <v>-2.6936510447049414E-4</v>
      </c>
    </row>
    <row r="101" spans="1:11" x14ac:dyDescent="0.25">
      <c r="A101" s="64" t="s">
        <v>171</v>
      </c>
      <c r="B101" s="91">
        <v>9.6144730605150899E-2</v>
      </c>
      <c r="C101" s="92">
        <v>0.2948012673324017</v>
      </c>
      <c r="D101" s="86">
        <v>12658</v>
      </c>
      <c r="E101" s="87">
        <v>0</v>
      </c>
      <c r="G101" s="64" t="s">
        <v>171</v>
      </c>
      <c r="H101" s="88">
        <v>-7.2868570503522405E-3</v>
      </c>
      <c r="I101" s="76"/>
      <c r="J101" s="75">
        <f t="shared" si="12"/>
        <v>-2.2341369838351374E-2</v>
      </c>
      <c r="K101" s="75">
        <f t="shared" si="13"/>
        <v>2.376492185409809E-3</v>
      </c>
    </row>
    <row r="102" spans="1:11" x14ac:dyDescent="0.25">
      <c r="A102" s="64" t="s">
        <v>172</v>
      </c>
      <c r="B102" s="91">
        <v>5.6091009638173485E-3</v>
      </c>
      <c r="C102" s="92">
        <v>7.4686542471971762E-2</v>
      </c>
      <c r="D102" s="86">
        <v>12658</v>
      </c>
      <c r="E102" s="87">
        <v>0</v>
      </c>
      <c r="G102" s="64" t="s">
        <v>172</v>
      </c>
      <c r="H102" s="88">
        <v>-1.1615285752646989E-2</v>
      </c>
      <c r="I102" s="76"/>
      <c r="J102" s="75">
        <f t="shared" si="12"/>
        <v>-0.15464813418657475</v>
      </c>
      <c r="K102" s="75">
        <f t="shared" si="13"/>
        <v>8.7232998548079812E-4</v>
      </c>
    </row>
    <row r="103" spans="1:11" x14ac:dyDescent="0.25">
      <c r="A103" s="64" t="s">
        <v>173</v>
      </c>
      <c r="B103" s="91">
        <v>3.6182651287723175E-2</v>
      </c>
      <c r="C103" s="92">
        <v>0.18675176653695236</v>
      </c>
      <c r="D103" s="86">
        <v>12658</v>
      </c>
      <c r="E103" s="87">
        <v>0</v>
      </c>
      <c r="G103" s="64" t="s">
        <v>173</v>
      </c>
      <c r="H103" s="88">
        <v>-4.0852449761108876E-2</v>
      </c>
      <c r="I103" s="76"/>
      <c r="J103" s="75">
        <f t="shared" si="12"/>
        <v>-0.21083762979753393</v>
      </c>
      <c r="K103" s="75">
        <f t="shared" si="13"/>
        <v>7.9150520038746321E-3</v>
      </c>
    </row>
    <row r="104" spans="1:11" x14ac:dyDescent="0.25">
      <c r="A104" s="64" t="s">
        <v>174</v>
      </c>
      <c r="B104" s="91">
        <v>1.6590298625375256E-3</v>
      </c>
      <c r="C104" s="92">
        <v>4.0698996806642636E-2</v>
      </c>
      <c r="D104" s="86">
        <v>12658</v>
      </c>
      <c r="E104" s="87">
        <v>0</v>
      </c>
      <c r="G104" s="64" t="s">
        <v>174</v>
      </c>
      <c r="H104" s="88">
        <v>-3.2890182251442625E-3</v>
      </c>
      <c r="I104" s="76"/>
      <c r="J104" s="75">
        <f t="shared" si="12"/>
        <v>-8.0679178931368542E-2</v>
      </c>
      <c r="K104" s="75">
        <f t="shared" si="13"/>
        <v>1.3407159591348732E-4</v>
      </c>
    </row>
    <row r="105" spans="1:11" x14ac:dyDescent="0.25">
      <c r="A105" s="64" t="s">
        <v>175</v>
      </c>
      <c r="B105" s="91">
        <v>2.0540369726655076E-3</v>
      </c>
      <c r="C105" s="92">
        <v>4.5276703238022846E-2</v>
      </c>
      <c r="D105" s="86">
        <v>12658</v>
      </c>
      <c r="E105" s="87">
        <v>0</v>
      </c>
      <c r="G105" s="64" t="s">
        <v>175</v>
      </c>
      <c r="H105" s="88">
        <v>-1.0152638226271767E-2</v>
      </c>
      <c r="I105" s="76"/>
      <c r="J105" s="75">
        <f t="shared" si="12"/>
        <v>-0.22377478056919026</v>
      </c>
      <c r="K105" s="75">
        <f t="shared" si="13"/>
        <v>4.605877370803471E-4</v>
      </c>
    </row>
    <row r="106" spans="1:11" x14ac:dyDescent="0.25">
      <c r="A106" s="64" t="s">
        <v>107</v>
      </c>
      <c r="B106" s="91">
        <v>0.72942012956233193</v>
      </c>
      <c r="C106" s="92">
        <v>0.44427693796785789</v>
      </c>
      <c r="D106" s="86">
        <v>12658</v>
      </c>
      <c r="E106" s="87">
        <v>0</v>
      </c>
      <c r="G106" s="64" t="s">
        <v>107</v>
      </c>
      <c r="H106" s="88">
        <v>3.2086722608912419E-2</v>
      </c>
      <c r="I106" s="76"/>
      <c r="J106" s="75">
        <f t="shared" si="12"/>
        <v>1.9541912947363103E-2</v>
      </c>
      <c r="K106" s="75">
        <f t="shared" si="13"/>
        <v>-5.2680432771679817E-2</v>
      </c>
    </row>
    <row r="107" spans="1:11" x14ac:dyDescent="0.25">
      <c r="A107" s="64" t="s">
        <v>93</v>
      </c>
      <c r="B107" s="91">
        <v>0.26876283773107917</v>
      </c>
      <c r="C107" s="92">
        <v>0.44333384950009103</v>
      </c>
      <c r="D107" s="86">
        <v>12658</v>
      </c>
      <c r="E107" s="87">
        <v>0</v>
      </c>
      <c r="G107" s="64" t="s">
        <v>93</v>
      </c>
      <c r="H107" s="88">
        <v>-3.1945517892602936E-2</v>
      </c>
      <c r="I107" s="76"/>
      <c r="J107" s="75">
        <f t="shared" si="12"/>
        <v>-5.2691103729928954E-2</v>
      </c>
      <c r="K107" s="75">
        <f t="shared" si="13"/>
        <v>1.9366371530814424E-2</v>
      </c>
    </row>
    <row r="108" spans="1:11" x14ac:dyDescent="0.25">
      <c r="A108" s="64" t="s">
        <v>94</v>
      </c>
      <c r="B108" s="91">
        <v>1.6590298625375256E-3</v>
      </c>
      <c r="C108" s="92">
        <v>4.0698996806642594E-2</v>
      </c>
      <c r="D108" s="86">
        <v>12658</v>
      </c>
      <c r="E108" s="87">
        <v>0</v>
      </c>
      <c r="G108" s="64" t="s">
        <v>94</v>
      </c>
      <c r="H108" s="88">
        <v>-2.5492708087682795E-3</v>
      </c>
      <c r="I108" s="76"/>
      <c r="J108" s="75">
        <f t="shared" si="12"/>
        <v>-6.253327334971201E-2</v>
      </c>
      <c r="K108" s="75">
        <f t="shared" si="13"/>
        <v>1.039169692445954E-4</v>
      </c>
    </row>
    <row r="109" spans="1:11" x14ac:dyDescent="0.25">
      <c r="A109" s="64" t="s">
        <v>95</v>
      </c>
      <c r="B109" s="91">
        <v>1.5800284405119295E-4</v>
      </c>
      <c r="C109" s="92">
        <v>1.2569421650005578E-2</v>
      </c>
      <c r="D109" s="86">
        <v>12658</v>
      </c>
      <c r="E109" s="87">
        <v>0</v>
      </c>
      <c r="G109" s="64" t="s">
        <v>95</v>
      </c>
      <c r="H109" s="88">
        <v>8.6649300968269917E-4</v>
      </c>
      <c r="I109" s="76"/>
      <c r="J109" s="75">
        <f t="shared" si="12"/>
        <v>6.8925693277417766E-2</v>
      </c>
      <c r="K109" s="75">
        <f t="shared" si="13"/>
        <v>-1.0892176560906729E-5</v>
      </c>
    </row>
    <row r="110" spans="1:11" x14ac:dyDescent="0.25">
      <c r="A110" s="64" t="s">
        <v>108</v>
      </c>
      <c r="B110" s="91">
        <v>0.70303365460578271</v>
      </c>
      <c r="C110" s="92">
        <v>0.4569396350798543</v>
      </c>
      <c r="D110" s="86">
        <v>12658</v>
      </c>
      <c r="E110" s="87">
        <v>0</v>
      </c>
      <c r="G110" s="64" t="s">
        <v>108</v>
      </c>
      <c r="H110" s="88">
        <v>4.506486389256107E-2</v>
      </c>
      <c r="I110" s="76"/>
      <c r="J110" s="75">
        <f t="shared" si="12"/>
        <v>2.9287780941836938E-2</v>
      </c>
      <c r="K110" s="75">
        <f t="shared" si="13"/>
        <v>-6.933545160984482E-2</v>
      </c>
    </row>
    <row r="111" spans="1:11" x14ac:dyDescent="0.25">
      <c r="A111" s="64" t="s">
        <v>91</v>
      </c>
      <c r="B111" s="91">
        <v>0.29467530415547477</v>
      </c>
      <c r="C111" s="92">
        <v>0.45591467443916589</v>
      </c>
      <c r="D111" s="86">
        <v>12658</v>
      </c>
      <c r="E111" s="87">
        <v>0</v>
      </c>
      <c r="G111" s="64" t="s">
        <v>91</v>
      </c>
      <c r="H111" s="88">
        <v>-4.4847780639760047E-2</v>
      </c>
      <c r="I111" s="76"/>
      <c r="J111" s="75">
        <f t="shared" si="12"/>
        <v>-6.9381945816840623E-2</v>
      </c>
      <c r="K111" s="75">
        <f t="shared" si="13"/>
        <v>2.8986856843281308E-2</v>
      </c>
    </row>
    <row r="112" spans="1:11" x14ac:dyDescent="0.25">
      <c r="A112" s="64" t="s">
        <v>105</v>
      </c>
      <c r="B112" s="91">
        <v>1.9750355506399117E-3</v>
      </c>
      <c r="C112" s="92">
        <v>4.4399217560312509E-2</v>
      </c>
      <c r="D112" s="86">
        <v>12658</v>
      </c>
      <c r="E112" s="87">
        <v>0</v>
      </c>
      <c r="G112" s="64" t="s">
        <v>105</v>
      </c>
      <c r="H112" s="88">
        <v>-2.3519298579811176E-3</v>
      </c>
      <c r="I112" s="76"/>
      <c r="J112" s="75">
        <f t="shared" si="12"/>
        <v>-5.2867704474981111E-2</v>
      </c>
      <c r="K112" s="75">
        <f t="shared" si="13"/>
        <v>1.0462222843936736E-4</v>
      </c>
    </row>
    <row r="113" spans="1:11" x14ac:dyDescent="0.25">
      <c r="A113" s="64" t="s">
        <v>92</v>
      </c>
      <c r="B113" s="91">
        <v>3.160056881023859E-4</v>
      </c>
      <c r="C113" s="92">
        <v>1.7774441974051806E-2</v>
      </c>
      <c r="D113" s="86">
        <v>12658</v>
      </c>
      <c r="E113" s="87">
        <v>0</v>
      </c>
      <c r="G113" s="64" t="s">
        <v>92</v>
      </c>
      <c r="H113" s="88">
        <v>-2.2919035603544144E-3</v>
      </c>
      <c r="I113" s="76"/>
      <c r="J113" s="75">
        <f t="shared" si="12"/>
        <v>-0.12890302317999974</v>
      </c>
      <c r="K113" s="75">
        <f t="shared" si="13"/>
        <v>4.0746964811126837E-5</v>
      </c>
    </row>
    <row r="114" spans="1:11" x14ac:dyDescent="0.25">
      <c r="A114" s="64" t="s">
        <v>176</v>
      </c>
      <c r="B114" s="91">
        <v>0.97622057197029544</v>
      </c>
      <c r="C114" s="92">
        <v>0.15236732232854502</v>
      </c>
      <c r="D114" s="86">
        <v>12658</v>
      </c>
      <c r="E114" s="87">
        <v>0</v>
      </c>
      <c r="G114" s="64" t="s">
        <v>176</v>
      </c>
      <c r="H114" s="88">
        <v>-3.2468177402012193E-3</v>
      </c>
      <c r="I114" s="76"/>
      <c r="J114" s="75">
        <f t="shared" si="12"/>
        <v>-5.0671933849570964E-4</v>
      </c>
      <c r="K114" s="75">
        <f t="shared" si="13"/>
        <v>2.0802428125553076E-2</v>
      </c>
    </row>
    <row r="115" spans="1:11" x14ac:dyDescent="0.25">
      <c r="A115" s="64" t="s">
        <v>177</v>
      </c>
      <c r="B115" s="91">
        <v>2.1646389635013429E-2</v>
      </c>
      <c r="C115" s="92">
        <v>0.14553177199888898</v>
      </c>
      <c r="D115" s="86">
        <v>12658</v>
      </c>
      <c r="E115" s="87">
        <v>0</v>
      </c>
      <c r="G115" s="64" t="s">
        <v>177</v>
      </c>
      <c r="H115" s="88">
        <v>2.3675219698102799E-3</v>
      </c>
      <c r="I115" s="76"/>
      <c r="J115" s="75">
        <f t="shared" si="12"/>
        <v>1.5915931174121861E-2</v>
      </c>
      <c r="K115" s="75">
        <f t="shared" si="13"/>
        <v>-3.5214511803208898E-4</v>
      </c>
    </row>
    <row r="116" spans="1:11" x14ac:dyDescent="0.25">
      <c r="A116" s="64" t="s">
        <v>178</v>
      </c>
      <c r="B116" s="91">
        <v>1.027018486332754E-3</v>
      </c>
      <c r="C116" s="92">
        <v>3.2031933728048176E-2</v>
      </c>
      <c r="D116" s="86">
        <v>12658</v>
      </c>
      <c r="E116" s="87">
        <v>0</v>
      </c>
      <c r="G116" s="64" t="s">
        <v>178</v>
      </c>
      <c r="H116" s="88">
        <v>3.2041326594138054E-3</v>
      </c>
      <c r="I116" s="76"/>
      <c r="J116" s="75">
        <f t="shared" si="12"/>
        <v>9.99265914794637E-2</v>
      </c>
      <c r="K116" s="75">
        <f t="shared" si="13"/>
        <v>-1.0273196435215721E-4</v>
      </c>
    </row>
    <row r="117" spans="1:11" x14ac:dyDescent="0.25">
      <c r="A117" s="64" t="s">
        <v>179</v>
      </c>
      <c r="B117" s="91">
        <v>1.1060199083583505E-3</v>
      </c>
      <c r="C117" s="92">
        <v>3.3239794158825886E-2</v>
      </c>
      <c r="D117" s="86">
        <v>12658</v>
      </c>
      <c r="E117" s="87">
        <v>0</v>
      </c>
      <c r="G117" s="64" t="s">
        <v>179</v>
      </c>
      <c r="H117" s="88">
        <v>1.4297529166752221E-3</v>
      </c>
      <c r="I117" s="76"/>
      <c r="J117" s="75">
        <f t="shared" si="12"/>
        <v>4.296571677493783E-2</v>
      </c>
      <c r="K117" s="75">
        <f t="shared" si="13"/>
        <v>-4.7573555429383876E-5</v>
      </c>
    </row>
    <row r="118" spans="1:11" x14ac:dyDescent="0.25">
      <c r="A118" s="64" t="s">
        <v>109</v>
      </c>
      <c r="B118" s="91">
        <v>0.61131300363406549</v>
      </c>
      <c r="C118" s="92">
        <v>0.48747121780341601</v>
      </c>
      <c r="D118" s="86">
        <v>12658</v>
      </c>
      <c r="E118" s="87">
        <v>0</v>
      </c>
      <c r="G118" s="64" t="s">
        <v>109</v>
      </c>
      <c r="H118" s="88">
        <v>9.8859338129908391E-3</v>
      </c>
      <c r="I118" s="76"/>
      <c r="J118" s="75">
        <f t="shared" si="12"/>
        <v>7.8825862526993948E-3</v>
      </c>
      <c r="K118" s="75">
        <f t="shared" si="13"/>
        <v>-1.2397449679550393E-2</v>
      </c>
    </row>
    <row r="119" spans="1:11" x14ac:dyDescent="0.25">
      <c r="A119" s="64" t="s">
        <v>96</v>
      </c>
      <c r="B119" s="91">
        <v>0.22847211249802496</v>
      </c>
      <c r="C119" s="92">
        <v>0.41986489874186422</v>
      </c>
      <c r="D119" s="86">
        <v>12658</v>
      </c>
      <c r="E119" s="87">
        <v>0</v>
      </c>
      <c r="G119" s="64" t="s">
        <v>96</v>
      </c>
      <c r="H119" s="88">
        <v>-6.5956093199267323E-3</v>
      </c>
      <c r="I119" s="76"/>
      <c r="J119" s="75">
        <f t="shared" si="12"/>
        <v>-1.2119842693780351E-2</v>
      </c>
      <c r="K119" s="75">
        <f t="shared" si="13"/>
        <v>3.5890420919939352E-3</v>
      </c>
    </row>
    <row r="120" spans="1:11" x14ac:dyDescent="0.25">
      <c r="A120" s="64" t="s">
        <v>97</v>
      </c>
      <c r="B120" s="91">
        <v>8.871859693474482E-2</v>
      </c>
      <c r="C120" s="92">
        <v>0.28434836921154061</v>
      </c>
      <c r="D120" s="86">
        <v>12658</v>
      </c>
      <c r="E120" s="87">
        <v>0</v>
      </c>
      <c r="G120" s="64" t="s">
        <v>97</v>
      </c>
      <c r="H120" s="88">
        <v>1.4972446412571748E-3</v>
      </c>
      <c r="I120" s="76"/>
      <c r="J120" s="75">
        <f t="shared" si="12"/>
        <v>4.7983788379026039E-3</v>
      </c>
      <c r="K120" s="75">
        <f t="shared" si="13"/>
        <v>-4.6715036280577582E-4</v>
      </c>
    </row>
    <row r="121" spans="1:11" x14ac:dyDescent="0.25">
      <c r="A121" s="64" t="s">
        <v>98</v>
      </c>
      <c r="B121" s="91">
        <v>7.1496286933164788E-2</v>
      </c>
      <c r="C121" s="92">
        <v>0.25766220673112317</v>
      </c>
      <c r="D121" s="86">
        <v>12658</v>
      </c>
      <c r="E121" s="87">
        <v>0</v>
      </c>
      <c r="G121" s="64" t="s">
        <v>98</v>
      </c>
      <c r="H121" s="88">
        <v>-9.6078600705543742E-3</v>
      </c>
      <c r="I121" s="76"/>
      <c r="J121" s="75">
        <f t="shared" si="12"/>
        <v>-3.4622593135847562E-2</v>
      </c>
      <c r="K121" s="75">
        <f t="shared" si="13"/>
        <v>2.6659956426394998E-3</v>
      </c>
    </row>
    <row r="122" spans="1:11" x14ac:dyDescent="0.25">
      <c r="A122" s="64" t="s">
        <v>110</v>
      </c>
      <c r="B122" s="91">
        <v>0.55798704376678776</v>
      </c>
      <c r="C122" s="92">
        <v>0.49664573793406536</v>
      </c>
      <c r="D122" s="86">
        <v>12658</v>
      </c>
      <c r="E122" s="87">
        <v>0</v>
      </c>
      <c r="G122" s="64" t="s">
        <v>110</v>
      </c>
      <c r="H122" s="88">
        <v>-2.0806619410871797E-3</v>
      </c>
      <c r="I122" s="76"/>
      <c r="J122" s="75">
        <f t="shared" si="12"/>
        <v>-1.8517817938547871E-3</v>
      </c>
      <c r="K122" s="75">
        <f t="shared" si="13"/>
        <v>2.3376469722960424E-3</v>
      </c>
    </row>
    <row r="123" spans="1:11" x14ac:dyDescent="0.25">
      <c r="A123" s="64" t="s">
        <v>99</v>
      </c>
      <c r="B123" s="91">
        <v>0.25027650497708959</v>
      </c>
      <c r="C123" s="92">
        <v>0.43318933607310312</v>
      </c>
      <c r="D123" s="86">
        <v>12658</v>
      </c>
      <c r="E123" s="87">
        <v>0</v>
      </c>
      <c r="G123" s="64" t="s">
        <v>99</v>
      </c>
      <c r="H123" s="88">
        <v>-6.2075480513407106E-3</v>
      </c>
      <c r="I123" s="76"/>
      <c r="J123" s="75">
        <f t="shared" si="12"/>
        <v>-1.0743442261903777E-2</v>
      </c>
      <c r="K123" s="75">
        <f t="shared" si="13"/>
        <v>3.5864304621402703E-3</v>
      </c>
    </row>
    <row r="124" spans="1:11" x14ac:dyDescent="0.25">
      <c r="A124" s="64" t="s">
        <v>100</v>
      </c>
      <c r="B124" s="91">
        <v>0.11557908042344761</v>
      </c>
      <c r="C124" s="92">
        <v>0.31973212662990397</v>
      </c>
      <c r="D124" s="86">
        <v>12658</v>
      </c>
      <c r="E124" s="87">
        <v>0</v>
      </c>
      <c r="G124" s="64" t="s">
        <v>100</v>
      </c>
      <c r="H124" s="88">
        <v>7.0167297335538741E-3</v>
      </c>
      <c r="I124" s="76"/>
      <c r="J124" s="75">
        <f t="shared" si="12"/>
        <v>1.9409193029116905E-2</v>
      </c>
      <c r="K124" s="75">
        <f t="shared" si="13"/>
        <v>-2.5364581868332313E-3</v>
      </c>
    </row>
    <row r="125" spans="1:11" x14ac:dyDescent="0.25">
      <c r="A125" s="64" t="s">
        <v>101</v>
      </c>
      <c r="B125" s="91">
        <v>7.6157370832674987E-2</v>
      </c>
      <c r="C125" s="92">
        <v>0.26526022030519292</v>
      </c>
      <c r="D125" s="86">
        <v>12658</v>
      </c>
      <c r="E125" s="87">
        <v>0</v>
      </c>
      <c r="G125" s="64" t="s">
        <v>101</v>
      </c>
      <c r="H125" s="88">
        <v>5.5753613667618596E-3</v>
      </c>
      <c r="I125" s="76"/>
      <c r="J125" s="75">
        <f t="shared" si="12"/>
        <v>1.9417749475217381E-2</v>
      </c>
      <c r="K125" s="75">
        <f t="shared" si="13"/>
        <v>-1.60071066308445E-3</v>
      </c>
    </row>
    <row r="126" spans="1:11" x14ac:dyDescent="0.25">
      <c r="A126" s="64" t="s">
        <v>111</v>
      </c>
      <c r="B126" s="91">
        <v>0.71314583662505926</v>
      </c>
      <c r="C126" s="92">
        <v>0.45231075029950341</v>
      </c>
      <c r="D126" s="86">
        <v>12658</v>
      </c>
      <c r="E126" s="87">
        <v>0</v>
      </c>
      <c r="G126" s="64" t="s">
        <v>111</v>
      </c>
      <c r="H126" s="88">
        <v>2.4203366185197535E-2</v>
      </c>
      <c r="I126" s="76"/>
      <c r="J126" s="75">
        <f t="shared" si="12"/>
        <v>1.5349704496996549E-2</v>
      </c>
      <c r="K126" s="75">
        <f t="shared" si="13"/>
        <v>-3.8160777332522128E-2</v>
      </c>
    </row>
    <row r="127" spans="1:11" x14ac:dyDescent="0.25">
      <c r="A127" s="64" t="s">
        <v>102</v>
      </c>
      <c r="B127" s="91">
        <v>0.27279191025438454</v>
      </c>
      <c r="C127" s="92">
        <v>0.44541234515523775</v>
      </c>
      <c r="D127" s="86">
        <v>12658</v>
      </c>
      <c r="E127" s="87">
        <v>0</v>
      </c>
      <c r="G127" s="64" t="s">
        <v>102</v>
      </c>
      <c r="H127" s="88">
        <v>-2.5305105753009142E-2</v>
      </c>
      <c r="I127" s="76"/>
      <c r="J127" s="75">
        <f t="shared" si="12"/>
        <v>-4.1314700446937455E-2</v>
      </c>
      <c r="K127" s="75">
        <f t="shared" si="13"/>
        <v>1.5498061992751224E-2</v>
      </c>
    </row>
    <row r="128" spans="1:11" x14ac:dyDescent="0.25">
      <c r="A128" s="64" t="s">
        <v>103</v>
      </c>
      <c r="B128" s="91">
        <v>1.3272238900300205E-2</v>
      </c>
      <c r="C128" s="92">
        <v>0.11444265492410673</v>
      </c>
      <c r="D128" s="86">
        <v>12658</v>
      </c>
      <c r="E128" s="87">
        <v>0</v>
      </c>
      <c r="G128" s="64" t="s">
        <v>103</v>
      </c>
      <c r="H128" s="88">
        <v>2.6406294813620217E-3</v>
      </c>
      <c r="I128" s="76"/>
      <c r="J128" s="75">
        <f t="shared" si="12"/>
        <v>2.2767581001735024E-2</v>
      </c>
      <c r="K128" s="75">
        <f t="shared" si="13"/>
        <v>-3.0624128168866963E-4</v>
      </c>
    </row>
    <row r="129" spans="1:11" ht="12.75" thickBot="1" x14ac:dyDescent="0.3">
      <c r="A129" s="65" t="s">
        <v>104</v>
      </c>
      <c r="B129" s="93">
        <v>7.9001422025596463E-4</v>
      </c>
      <c r="C129" s="94">
        <v>2.8097196757953403E-2</v>
      </c>
      <c r="D129" s="95">
        <v>12658</v>
      </c>
      <c r="E129" s="96">
        <v>0</v>
      </c>
      <c r="G129" s="65" t="s">
        <v>104</v>
      </c>
      <c r="H129" s="97">
        <v>7.6744774635259072E-4</v>
      </c>
      <c r="I129" s="76"/>
      <c r="J129" s="75">
        <f t="shared" si="12"/>
        <v>2.7292454059588734E-2</v>
      </c>
      <c r="K129" s="75">
        <f t="shared" si="13"/>
        <v>-2.1578474114159342E-5</v>
      </c>
    </row>
    <row r="130" spans="1:11" ht="12.75" thickTop="1" x14ac:dyDescent="0.25">
      <c r="A130" s="66" t="s">
        <v>86</v>
      </c>
      <c r="B130" s="66"/>
      <c r="C130" s="66"/>
      <c r="D130" s="66"/>
      <c r="E130" s="66"/>
      <c r="G130" s="66" t="s">
        <v>83</v>
      </c>
      <c r="H130" s="66"/>
      <c r="I130" s="76"/>
    </row>
  </sheetData>
  <mergeCells count="7">
    <mergeCell ref="J5:K5"/>
    <mergeCell ref="G4:H4"/>
    <mergeCell ref="G5:G6"/>
    <mergeCell ref="G130:H130"/>
    <mergeCell ref="A5:E5"/>
    <mergeCell ref="A6"/>
    <mergeCell ref="A130:E130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topLeftCell="A13" workbookViewId="0">
      <selection activeCell="A76" sqref="A1:XFD1048576"/>
    </sheetView>
  </sheetViews>
  <sheetFormatPr defaultRowHeight="12" x14ac:dyDescent="0.2"/>
  <cols>
    <col min="1" max="1" width="27.140625" style="29" customWidth="1"/>
    <col min="2" max="2" width="9.85546875" style="29" customWidth="1"/>
    <col min="3" max="3" width="11.140625" style="29" customWidth="1"/>
    <col min="4" max="4" width="10.42578125" style="29" bestFit="1" customWidth="1"/>
    <col min="5" max="5" width="9.140625" style="29"/>
    <col min="6" max="6" width="13" style="29" customWidth="1"/>
    <col min="7" max="16384" width="9.140625" style="29"/>
  </cols>
  <sheetData>
    <row r="1" spans="1:8" x14ac:dyDescent="0.2">
      <c r="A1" s="29" t="s">
        <v>9</v>
      </c>
    </row>
    <row r="3" spans="1:8" x14ac:dyDescent="0.2">
      <c r="B3" s="61" t="s">
        <v>180</v>
      </c>
      <c r="C3" s="61"/>
      <c r="D3" s="61"/>
      <c r="E3" s="61"/>
      <c r="F3" s="61"/>
      <c r="G3" s="61"/>
    </row>
    <row r="4" spans="1:8" x14ac:dyDescent="0.2">
      <c r="A4" s="29" t="s">
        <v>10</v>
      </c>
    </row>
    <row r="6" spans="1:8" ht="12.75" thickBot="1" x14ac:dyDescent="0.25">
      <c r="B6" s="1" t="s">
        <v>192</v>
      </c>
      <c r="C6" s="1"/>
      <c r="D6" s="1"/>
      <c r="E6" s="1"/>
      <c r="F6" s="1"/>
      <c r="G6" s="1"/>
      <c r="H6" s="1"/>
    </row>
    <row r="7" spans="1:8" ht="24.75" thickTop="1" x14ac:dyDescent="0.2">
      <c r="B7" s="2" t="s">
        <v>11</v>
      </c>
      <c r="C7" s="3"/>
      <c r="D7" s="4" t="s">
        <v>12</v>
      </c>
      <c r="E7" s="5"/>
      <c r="F7" s="6" t="s">
        <v>13</v>
      </c>
      <c r="G7" s="5" t="s">
        <v>14</v>
      </c>
      <c r="H7" s="7" t="s">
        <v>15</v>
      </c>
    </row>
    <row r="8" spans="1:8" ht="12.75" thickBot="1" x14ac:dyDescent="0.25">
      <c r="B8" s="8"/>
      <c r="C8" s="9"/>
      <c r="D8" s="10" t="s">
        <v>16</v>
      </c>
      <c r="E8" s="11" t="s">
        <v>17</v>
      </c>
      <c r="F8" s="11" t="s">
        <v>18</v>
      </c>
      <c r="G8" s="12"/>
      <c r="H8" s="13"/>
    </row>
    <row r="9" spans="1:8" ht="12.75" thickTop="1" x14ac:dyDescent="0.2">
      <c r="B9" s="19" t="s">
        <v>4</v>
      </c>
      <c r="C9" s="14" t="s">
        <v>19</v>
      </c>
      <c r="D9" s="30">
        <v>1.026061358042224</v>
      </c>
      <c r="E9" s="31">
        <v>4.8313846494389629E-3</v>
      </c>
      <c r="F9" s="15"/>
      <c r="G9" s="32">
        <v>212.37418100448156</v>
      </c>
      <c r="H9" s="33">
        <v>0</v>
      </c>
    </row>
    <row r="10" spans="1:8" ht="48.75" thickBot="1" x14ac:dyDescent="0.25">
      <c r="B10" s="16"/>
      <c r="C10" s="17" t="s">
        <v>20</v>
      </c>
      <c r="D10" s="34">
        <v>0.52305168637683586</v>
      </c>
      <c r="E10" s="35">
        <v>4.8318994754460044E-3</v>
      </c>
      <c r="F10" s="35">
        <v>0.84505637148827917</v>
      </c>
      <c r="G10" s="36">
        <v>108.24970366929168</v>
      </c>
      <c r="H10" s="37">
        <v>0</v>
      </c>
    </row>
    <row r="11" spans="1:8" ht="12.75" thickTop="1" x14ac:dyDescent="0.2">
      <c r="B11" s="18" t="s">
        <v>87</v>
      </c>
      <c r="C11" s="18"/>
      <c r="D11" s="18"/>
      <c r="E11" s="18"/>
      <c r="F11" s="18"/>
      <c r="G11" s="18"/>
      <c r="H11" s="18"/>
    </row>
    <row r="13" spans="1:8" x14ac:dyDescent="0.2">
      <c r="C13" s="61" t="s">
        <v>181</v>
      </c>
      <c r="D13" s="61"/>
      <c r="E13" s="61"/>
      <c r="F13" s="61"/>
    </row>
    <row r="16" spans="1:8" x14ac:dyDescent="0.2">
      <c r="A16" s="29" t="s">
        <v>8</v>
      </c>
    </row>
    <row r="18" spans="1:8" ht="12.75" thickBot="1" x14ac:dyDescent="0.25">
      <c r="B18" s="1" t="s">
        <v>192</v>
      </c>
      <c r="C18" s="1"/>
      <c r="D18" s="1"/>
      <c r="E18" s="1"/>
      <c r="F18" s="1"/>
      <c r="G18" s="1"/>
      <c r="H18" s="1"/>
    </row>
    <row r="19" spans="1:8" ht="24.75" thickTop="1" x14ac:dyDescent="0.2">
      <c r="B19" s="2" t="s">
        <v>11</v>
      </c>
      <c r="C19" s="3"/>
      <c r="D19" s="4" t="s">
        <v>12</v>
      </c>
      <c r="E19" s="5"/>
      <c r="F19" s="6" t="s">
        <v>13</v>
      </c>
      <c r="G19" s="5" t="s">
        <v>14</v>
      </c>
      <c r="H19" s="7" t="s">
        <v>15</v>
      </c>
    </row>
    <row r="20" spans="1:8" ht="12.75" thickBot="1" x14ac:dyDescent="0.25">
      <c r="B20" s="8"/>
      <c r="C20" s="9"/>
      <c r="D20" s="10" t="s">
        <v>16</v>
      </c>
      <c r="E20" s="11" t="s">
        <v>17</v>
      </c>
      <c r="F20" s="11" t="s">
        <v>18</v>
      </c>
      <c r="G20" s="12"/>
      <c r="H20" s="13"/>
    </row>
    <row r="21" spans="1:8" ht="12.75" thickTop="1" x14ac:dyDescent="0.2">
      <c r="B21" s="19" t="s">
        <v>4</v>
      </c>
      <c r="C21" s="14" t="s">
        <v>19</v>
      </c>
      <c r="D21" s="38">
        <v>-0.38041601779840278</v>
      </c>
      <c r="E21" s="31">
        <v>1.2652952102342753E-3</v>
      </c>
      <c r="F21" s="15"/>
      <c r="G21" s="32">
        <v>-300.65396179597246</v>
      </c>
      <c r="H21" s="33">
        <v>0</v>
      </c>
    </row>
    <row r="22" spans="1:8" ht="48.75" thickBot="1" x14ac:dyDescent="0.25">
      <c r="B22" s="16"/>
      <c r="C22" s="17" t="s">
        <v>21</v>
      </c>
      <c r="D22" s="34">
        <v>0.8206169131937503</v>
      </c>
      <c r="E22" s="35">
        <v>1.265345193256287E-3</v>
      </c>
      <c r="F22" s="35">
        <v>0.98528585518800715</v>
      </c>
      <c r="G22" s="36">
        <v>648.53205083266153</v>
      </c>
      <c r="H22" s="37">
        <v>0</v>
      </c>
    </row>
    <row r="23" spans="1:8" ht="12.75" thickTop="1" x14ac:dyDescent="0.2">
      <c r="B23" s="18" t="s">
        <v>87</v>
      </c>
      <c r="C23" s="18"/>
      <c r="D23" s="18"/>
      <c r="E23" s="18"/>
      <c r="F23" s="18"/>
      <c r="G23" s="18"/>
      <c r="H23" s="18"/>
    </row>
    <row r="25" spans="1:8" x14ac:dyDescent="0.2">
      <c r="C25" s="61" t="s">
        <v>182</v>
      </c>
      <c r="D25" s="61"/>
      <c r="E25" s="61"/>
      <c r="F25" s="61"/>
      <c r="G25" s="61"/>
    </row>
    <row r="28" spans="1:8" x14ac:dyDescent="0.2">
      <c r="A28" s="29" t="s">
        <v>22</v>
      </c>
    </row>
    <row r="30" spans="1:8" x14ac:dyDescent="0.2">
      <c r="B30" s="1" t="s">
        <v>23</v>
      </c>
      <c r="C30" s="1"/>
      <c r="D30" s="1"/>
    </row>
    <row r="31" spans="1:8" ht="12.75" thickBot="1" x14ac:dyDescent="0.25">
      <c r="B31" s="39" t="s">
        <v>24</v>
      </c>
      <c r="C31" s="40"/>
      <c r="D31" s="40"/>
      <c r="E31" s="41"/>
    </row>
    <row r="32" spans="1:8" ht="12.75" thickTop="1" x14ac:dyDescent="0.2">
      <c r="B32" s="19" t="s">
        <v>25</v>
      </c>
      <c r="C32" s="14" t="s">
        <v>26</v>
      </c>
      <c r="D32" s="42">
        <v>115753.95678500023</v>
      </c>
      <c r="E32" s="41"/>
    </row>
    <row r="33" spans="2:5" x14ac:dyDescent="0.2">
      <c r="B33" s="20"/>
      <c r="C33" s="21" t="s">
        <v>27</v>
      </c>
      <c r="D33" s="43">
        <v>0</v>
      </c>
      <c r="E33" s="41"/>
    </row>
    <row r="34" spans="2:5" x14ac:dyDescent="0.2">
      <c r="B34" s="20" t="s">
        <v>1</v>
      </c>
      <c r="C34" s="22"/>
      <c r="D34" s="44">
        <v>5.2168043596684741E-2</v>
      </c>
      <c r="E34" s="41"/>
    </row>
    <row r="35" spans="2:5" x14ac:dyDescent="0.2">
      <c r="B35" s="20" t="s">
        <v>28</v>
      </c>
      <c r="C35" s="22"/>
      <c r="D35" s="44">
        <v>2.9678674136730143E-2</v>
      </c>
      <c r="E35" s="41"/>
    </row>
    <row r="36" spans="2:5" x14ac:dyDescent="0.2">
      <c r="B36" s="20" t="s">
        <v>29</v>
      </c>
      <c r="C36" s="22"/>
      <c r="D36" s="45">
        <v>0.8434188005684623</v>
      </c>
      <c r="E36" s="41"/>
    </row>
    <row r="37" spans="2:5" x14ac:dyDescent="0.2">
      <c r="B37" s="20" t="s">
        <v>30</v>
      </c>
      <c r="C37" s="22"/>
      <c r="D37" s="46">
        <v>0.9919492176141308</v>
      </c>
      <c r="E37" s="41"/>
    </row>
    <row r="38" spans="2:5" x14ac:dyDescent="0.2">
      <c r="B38" s="20" t="s">
        <v>31</v>
      </c>
      <c r="C38" s="22"/>
      <c r="D38" s="47">
        <v>-9.2545980442219192E-2</v>
      </c>
      <c r="E38" s="41"/>
    </row>
    <row r="39" spans="2:5" x14ac:dyDescent="0.2">
      <c r="B39" s="20" t="s">
        <v>32</v>
      </c>
      <c r="C39" s="22"/>
      <c r="D39" s="47">
        <v>7.1994956696911239E-3</v>
      </c>
      <c r="E39" s="41"/>
    </row>
    <row r="40" spans="2:5" x14ac:dyDescent="0.2">
      <c r="B40" s="20" t="s">
        <v>33</v>
      </c>
      <c r="C40" s="22"/>
      <c r="D40" s="48">
        <v>-1.2071851644956269</v>
      </c>
      <c r="E40" s="41"/>
    </row>
    <row r="41" spans="2:5" x14ac:dyDescent="0.2">
      <c r="B41" s="20" t="s">
        <v>34</v>
      </c>
      <c r="C41" s="22"/>
      <c r="D41" s="47">
        <v>1.4398866955435258E-2</v>
      </c>
      <c r="E41" s="41"/>
    </row>
    <row r="42" spans="2:5" x14ac:dyDescent="0.2">
      <c r="B42" s="20" t="s">
        <v>35</v>
      </c>
      <c r="C42" s="22"/>
      <c r="D42" s="49">
        <v>-2.3243537538076993</v>
      </c>
      <c r="E42" s="41"/>
    </row>
    <row r="43" spans="2:5" x14ac:dyDescent="0.2">
      <c r="B43" s="20" t="s">
        <v>36</v>
      </c>
      <c r="C43" s="22"/>
      <c r="D43" s="49">
        <v>1.9851734376693919</v>
      </c>
      <c r="E43" s="41"/>
    </row>
    <row r="44" spans="2:5" x14ac:dyDescent="0.2">
      <c r="B44" s="20" t="s">
        <v>37</v>
      </c>
      <c r="C44" s="21" t="s">
        <v>38</v>
      </c>
      <c r="D44" s="44">
        <v>-0.95590668396017586</v>
      </c>
      <c r="E44" s="41"/>
    </row>
    <row r="45" spans="2:5" x14ac:dyDescent="0.2">
      <c r="B45" s="20"/>
      <c r="C45" s="21" t="s">
        <v>39</v>
      </c>
      <c r="D45" s="44">
        <v>-0.30301704312540018</v>
      </c>
      <c r="E45" s="41"/>
    </row>
    <row r="46" spans="2:5" x14ac:dyDescent="0.2">
      <c r="B46" s="20"/>
      <c r="C46" s="21" t="s">
        <v>40</v>
      </c>
      <c r="D46" s="44">
        <v>0.42897770395361501</v>
      </c>
      <c r="E46" s="41"/>
    </row>
    <row r="47" spans="2:5" ht="12.75" thickBot="1" x14ac:dyDescent="0.25">
      <c r="B47" s="16"/>
      <c r="C47" s="17" t="s">
        <v>41</v>
      </c>
      <c r="D47" s="50">
        <v>1.1266625204525729</v>
      </c>
      <c r="E47" s="41"/>
    </row>
    <row r="48" spans="2:5" ht="12.75" thickTop="1" x14ac:dyDescent="0.2"/>
    <row r="49" spans="1:1" x14ac:dyDescent="0.2">
      <c r="A49" s="29" t="s">
        <v>88</v>
      </c>
    </row>
    <row r="72" spans="1:9" x14ac:dyDescent="0.2">
      <c r="A72" s="1" t="s">
        <v>42</v>
      </c>
      <c r="B72" s="1"/>
      <c r="C72" s="1"/>
      <c r="D72" s="1"/>
      <c r="E72" s="1"/>
      <c r="F72" s="1"/>
      <c r="G72" s="1"/>
      <c r="H72" s="51"/>
      <c r="I72" s="41"/>
    </row>
    <row r="73" spans="1:9" ht="12.75" thickBot="1" x14ac:dyDescent="0.25">
      <c r="A73" s="39" t="s">
        <v>1</v>
      </c>
      <c r="B73" s="40"/>
      <c r="C73" s="40"/>
      <c r="D73" s="40"/>
      <c r="E73" s="40"/>
      <c r="F73" s="40"/>
      <c r="G73" s="40"/>
      <c r="H73" s="51"/>
      <c r="I73" s="41"/>
    </row>
    <row r="74" spans="1:9" ht="12.75" thickTop="1" x14ac:dyDescent="0.2">
      <c r="A74" s="23" t="s">
        <v>85</v>
      </c>
      <c r="B74" s="4" t="s">
        <v>43</v>
      </c>
      <c r="C74" s="5"/>
      <c r="D74" s="5"/>
      <c r="E74" s="5"/>
      <c r="F74" s="5"/>
      <c r="G74" s="7"/>
      <c r="H74" s="51"/>
      <c r="I74" s="41"/>
    </row>
    <row r="75" spans="1:9" ht="12.75" thickBot="1" x14ac:dyDescent="0.25">
      <c r="A75" s="24"/>
      <c r="B75" s="10" t="s">
        <v>4</v>
      </c>
      <c r="C75" s="11" t="s">
        <v>44</v>
      </c>
      <c r="D75" s="11" t="s">
        <v>45</v>
      </c>
      <c r="E75" s="11" t="s">
        <v>46</v>
      </c>
      <c r="F75" s="11" t="s">
        <v>47</v>
      </c>
      <c r="G75" s="25" t="s">
        <v>48</v>
      </c>
      <c r="H75" s="51"/>
      <c r="I75" s="41"/>
    </row>
    <row r="76" spans="1:9" ht="12.75" thickTop="1" x14ac:dyDescent="0.2">
      <c r="A76" s="26" t="s">
        <v>112</v>
      </c>
      <c r="B76" s="52">
        <v>1.6780137402280623E-2</v>
      </c>
      <c r="C76" s="53">
        <v>3.8659885674704207E-2</v>
      </c>
      <c r="D76" s="53">
        <v>9.3820479926671987E-2</v>
      </c>
      <c r="E76" s="53">
        <v>0.15126992363495143</v>
      </c>
      <c r="F76" s="53">
        <v>0.23369186654318605</v>
      </c>
      <c r="G76" s="54">
        <v>0.10452587926140858</v>
      </c>
      <c r="H76" s="51"/>
      <c r="I76" s="41"/>
    </row>
    <row r="77" spans="1:9" x14ac:dyDescent="0.2">
      <c r="A77" s="27" t="s">
        <v>113</v>
      </c>
      <c r="B77" s="55">
        <v>8.0343703774212447E-2</v>
      </c>
      <c r="C77" s="56">
        <v>0.12993339560837039</v>
      </c>
      <c r="D77" s="56">
        <v>0.15252182689943444</v>
      </c>
      <c r="E77" s="56">
        <v>0.18361664590516197</v>
      </c>
      <c r="F77" s="56">
        <v>9.7602230997260633E-2</v>
      </c>
      <c r="G77" s="57">
        <v>0.12664573881808139</v>
      </c>
      <c r="H77" s="51"/>
      <c r="I77" s="41"/>
    </row>
    <row r="78" spans="1:9" x14ac:dyDescent="0.2">
      <c r="A78" s="27" t="s">
        <v>114</v>
      </c>
      <c r="B78" s="55">
        <v>1.6587691808464394E-2</v>
      </c>
      <c r="C78" s="56">
        <v>1.6269091096041834E-2</v>
      </c>
      <c r="D78" s="56">
        <v>1.166199348863107E-2</v>
      </c>
      <c r="E78" s="56">
        <v>1.5091560755099031E-2</v>
      </c>
      <c r="F78" s="56">
        <v>7.3934466469133464E-3</v>
      </c>
      <c r="G78" s="57">
        <v>1.3456713475870368E-2</v>
      </c>
      <c r="H78" s="51"/>
      <c r="I78" s="41"/>
    </row>
    <row r="79" spans="1:9" x14ac:dyDescent="0.2">
      <c r="A79" s="27" t="s">
        <v>115</v>
      </c>
      <c r="B79" s="55">
        <v>4.1966236047489787E-2</v>
      </c>
      <c r="C79" s="56">
        <v>0.12655257323431954</v>
      </c>
      <c r="D79" s="56">
        <v>0.22731408791423133</v>
      </c>
      <c r="E79" s="56">
        <v>0.27670038721234336</v>
      </c>
      <c r="F79" s="56">
        <v>0.3934985254428488</v>
      </c>
      <c r="G79" s="57">
        <v>0.20863056066936186</v>
      </c>
      <c r="H79" s="51"/>
      <c r="I79" s="41"/>
    </row>
    <row r="80" spans="1:9" x14ac:dyDescent="0.2">
      <c r="A80" s="27" t="s">
        <v>116</v>
      </c>
      <c r="B80" s="55">
        <v>4.350358763289798E-3</v>
      </c>
      <c r="C80" s="56">
        <v>7.7555121298185682E-3</v>
      </c>
      <c r="D80" s="56">
        <v>8.4598293152078775E-3</v>
      </c>
      <c r="E80" s="56">
        <v>1.3545128732559942E-2</v>
      </c>
      <c r="F80" s="56">
        <v>6.2133015922166612E-3</v>
      </c>
      <c r="G80" s="57">
        <v>7.8965371396084866E-3</v>
      </c>
      <c r="H80" s="51"/>
      <c r="I80" s="41"/>
    </row>
    <row r="81" spans="1:9" x14ac:dyDescent="0.2">
      <c r="A81" s="27" t="s">
        <v>117</v>
      </c>
      <c r="B81" s="55">
        <v>0.31786593481389214</v>
      </c>
      <c r="C81" s="56">
        <v>0.38640242642993933</v>
      </c>
      <c r="D81" s="56">
        <v>0.41805382399562113</v>
      </c>
      <c r="E81" s="56">
        <v>0.40462847745505326</v>
      </c>
      <c r="F81" s="56">
        <v>0.47974349143041822</v>
      </c>
      <c r="G81" s="57">
        <v>0.39942167136697548</v>
      </c>
      <c r="H81" s="51"/>
      <c r="I81" s="41"/>
    </row>
    <row r="82" spans="1:9" x14ac:dyDescent="0.2">
      <c r="A82" s="27" t="s">
        <v>118</v>
      </c>
      <c r="B82" s="55">
        <v>9.657002245727582E-2</v>
      </c>
      <c r="C82" s="56">
        <v>0.54336648987730163</v>
      </c>
      <c r="D82" s="56">
        <v>0.86525007648424146</v>
      </c>
      <c r="E82" s="56">
        <v>0.93588171945534226</v>
      </c>
      <c r="F82" s="56">
        <v>0.98874100228952921</v>
      </c>
      <c r="G82" s="57">
        <v>0.66797802933400019</v>
      </c>
      <c r="H82" s="51"/>
      <c r="I82" s="41"/>
    </row>
    <row r="83" spans="1:9" x14ac:dyDescent="0.2">
      <c r="A83" s="27" t="s">
        <v>119</v>
      </c>
      <c r="B83" s="55">
        <v>0.47849992266731162</v>
      </c>
      <c r="C83" s="56">
        <v>0.77023284267964565</v>
      </c>
      <c r="D83" s="56">
        <v>0.89662063767604083</v>
      </c>
      <c r="E83" s="56">
        <v>0.92416872176667064</v>
      </c>
      <c r="F83" s="56">
        <v>0.98024889088633216</v>
      </c>
      <c r="G83" s="57">
        <v>0.80042454004742036</v>
      </c>
      <c r="H83" s="51"/>
      <c r="I83" s="41"/>
    </row>
    <row r="84" spans="1:9" ht="24" x14ac:dyDescent="0.2">
      <c r="A84" s="27" t="s">
        <v>120</v>
      </c>
      <c r="B84" s="55">
        <v>2.298249861707968E-3</v>
      </c>
      <c r="C84" s="56">
        <v>1.7971586801219935E-2</v>
      </c>
      <c r="D84" s="56">
        <v>8.7824532594767163E-2</v>
      </c>
      <c r="E84" s="56">
        <v>0.25308244532237606</v>
      </c>
      <c r="F84" s="56">
        <v>0.50340253160527026</v>
      </c>
      <c r="G84" s="57">
        <v>0.1693581291051946</v>
      </c>
      <c r="H84" s="51"/>
      <c r="I84" s="41"/>
    </row>
    <row r="85" spans="1:9" x14ac:dyDescent="0.2">
      <c r="A85" s="27" t="s">
        <v>121</v>
      </c>
      <c r="B85" s="55">
        <v>1.9269910229330314E-3</v>
      </c>
      <c r="C85" s="56">
        <v>6.4690754231836192E-2</v>
      </c>
      <c r="D85" s="56">
        <v>0.3158033441097341</v>
      </c>
      <c r="E85" s="56">
        <v>0.70528588147983229</v>
      </c>
      <c r="F85" s="56">
        <v>0.95680460220031649</v>
      </c>
      <c r="G85" s="57">
        <v>0.39731143490878545</v>
      </c>
      <c r="H85" s="51"/>
      <c r="I85" s="41"/>
    </row>
    <row r="86" spans="1:9" x14ac:dyDescent="0.2">
      <c r="A86" s="27" t="s">
        <v>122</v>
      </c>
      <c r="B86" s="55">
        <v>6.5624580937716508E-4</v>
      </c>
      <c r="C86" s="56">
        <v>3.6524070117770133E-2</v>
      </c>
      <c r="D86" s="56">
        <v>0.22342155078880657</v>
      </c>
      <c r="E86" s="56">
        <v>0.62827054567100915</v>
      </c>
      <c r="F86" s="56">
        <v>0.92886359851064315</v>
      </c>
      <c r="G86" s="57">
        <v>0.35392939730919593</v>
      </c>
      <c r="H86" s="51"/>
      <c r="I86" s="41"/>
    </row>
    <row r="87" spans="1:9" x14ac:dyDescent="0.2">
      <c r="A87" s="27" t="s">
        <v>123</v>
      </c>
      <c r="B87" s="55">
        <v>7.6039292220731996E-5</v>
      </c>
      <c r="C87" s="56">
        <v>2.7257197088615729E-3</v>
      </c>
      <c r="D87" s="56">
        <v>2.6883857253564684E-2</v>
      </c>
      <c r="E87" s="56">
        <v>0.21630057953343351</v>
      </c>
      <c r="F87" s="56">
        <v>0.37922951709022229</v>
      </c>
      <c r="G87" s="57">
        <v>0.12235837793261431</v>
      </c>
      <c r="H87" s="51"/>
      <c r="I87" s="41"/>
    </row>
    <row r="88" spans="1:9" x14ac:dyDescent="0.2">
      <c r="A88" s="27" t="s">
        <v>124</v>
      </c>
      <c r="B88" s="55">
        <v>2.4365760594562431E-3</v>
      </c>
      <c r="C88" s="56">
        <v>3.4793543242952821E-2</v>
      </c>
      <c r="D88" s="56">
        <v>0.20208331952816572</v>
      </c>
      <c r="E88" s="56">
        <v>0.49607028713933937</v>
      </c>
      <c r="F88" s="56">
        <v>0.54246948790253546</v>
      </c>
      <c r="G88" s="57">
        <v>0.24739261420589398</v>
      </c>
      <c r="H88" s="51"/>
      <c r="I88" s="41"/>
    </row>
    <row r="89" spans="1:9" x14ac:dyDescent="0.2">
      <c r="A89" s="27" t="s">
        <v>125</v>
      </c>
      <c r="B89" s="55">
        <v>2.0571200655136738E-2</v>
      </c>
      <c r="C89" s="56">
        <v>9.4269354250144224E-2</v>
      </c>
      <c r="D89" s="56">
        <v>0.18207337613158564</v>
      </c>
      <c r="E89" s="56">
        <v>0.22561085816485499</v>
      </c>
      <c r="F89" s="56">
        <v>0.33809789643056692</v>
      </c>
      <c r="G89" s="57">
        <v>0.16815138501339083</v>
      </c>
      <c r="H89" s="51"/>
      <c r="I89" s="41"/>
    </row>
    <row r="90" spans="1:9" x14ac:dyDescent="0.2">
      <c r="A90" s="27" t="s">
        <v>126</v>
      </c>
      <c r="B90" s="55">
        <v>0</v>
      </c>
      <c r="C90" s="56">
        <v>9.5916752648396424E-3</v>
      </c>
      <c r="D90" s="56">
        <v>5.9537347309318117E-2</v>
      </c>
      <c r="E90" s="56">
        <v>0.20190918881088263</v>
      </c>
      <c r="F90" s="56">
        <v>0.45600890232985741</v>
      </c>
      <c r="G90" s="57">
        <v>0.14273937252797464</v>
      </c>
      <c r="H90" s="51"/>
      <c r="I90" s="41"/>
    </row>
    <row r="91" spans="1:9" ht="24" x14ac:dyDescent="0.2">
      <c r="A91" s="27" t="s">
        <v>127</v>
      </c>
      <c r="B91" s="55">
        <v>0.48108953631478624</v>
      </c>
      <c r="C91" s="56">
        <v>0.55960613217089061</v>
      </c>
      <c r="D91" s="56">
        <v>0.55570745989510806</v>
      </c>
      <c r="E91" s="56">
        <v>0.30951409853406037</v>
      </c>
      <c r="F91" s="56">
        <v>0.18953774361860512</v>
      </c>
      <c r="G91" s="57">
        <v>0.4203296395774096</v>
      </c>
      <c r="H91" s="51"/>
      <c r="I91" s="41"/>
    </row>
    <row r="92" spans="1:9" x14ac:dyDescent="0.2">
      <c r="A92" s="27" t="s">
        <v>128</v>
      </c>
      <c r="B92" s="55">
        <v>0.72992165248412322</v>
      </c>
      <c r="C92" s="56">
        <v>0.68688737582745463</v>
      </c>
      <c r="D92" s="56">
        <v>0.66627974191388017</v>
      </c>
      <c r="E92" s="56">
        <v>0.58210569304297011</v>
      </c>
      <c r="F92" s="56">
        <v>0.48996851796766588</v>
      </c>
      <c r="G92" s="57">
        <v>0.63333003045314251</v>
      </c>
      <c r="H92" s="51"/>
      <c r="I92" s="41"/>
    </row>
    <row r="93" spans="1:9" ht="24" x14ac:dyDescent="0.2">
      <c r="A93" s="27" t="s">
        <v>129</v>
      </c>
      <c r="B93" s="55">
        <v>5.250570041884681E-3</v>
      </c>
      <c r="C93" s="56">
        <v>1.8796950545173361E-2</v>
      </c>
      <c r="D93" s="56">
        <v>3.4082480219000892E-2</v>
      </c>
      <c r="E93" s="56">
        <v>4.1074695416471171E-2</v>
      </c>
      <c r="F93" s="56">
        <v>7.095958589331057E-2</v>
      </c>
      <c r="G93" s="57">
        <v>3.3352431020881493E-2</v>
      </c>
      <c r="H93" s="51"/>
      <c r="I93" s="41"/>
    </row>
    <row r="94" spans="1:9" x14ac:dyDescent="0.2">
      <c r="A94" s="27" t="s">
        <v>183</v>
      </c>
      <c r="B94" s="55">
        <v>0.76742598915623539</v>
      </c>
      <c r="C94" s="56">
        <v>0.71556989793196468</v>
      </c>
      <c r="D94" s="56">
        <v>0.63490381551546371</v>
      </c>
      <c r="E94" s="56">
        <v>0.36804780767006562</v>
      </c>
      <c r="F94" s="56">
        <v>6.0743208346821377E-2</v>
      </c>
      <c r="G94" s="57">
        <v>0.51510236091592287</v>
      </c>
      <c r="H94" s="51"/>
      <c r="I94" s="41"/>
    </row>
    <row r="95" spans="1:9" x14ac:dyDescent="0.2">
      <c r="A95" s="27" t="s">
        <v>184</v>
      </c>
      <c r="B95" s="55">
        <v>0.50734950201376239</v>
      </c>
      <c r="C95" s="56">
        <v>0.48089223890001592</v>
      </c>
      <c r="D95" s="56">
        <v>0.34971863052975732</v>
      </c>
      <c r="E95" s="56">
        <v>0.11306585723864838</v>
      </c>
      <c r="F95" s="56">
        <v>7.1430130042068997E-3</v>
      </c>
      <c r="G95" s="57">
        <v>0.29801525214100633</v>
      </c>
      <c r="H95" s="51"/>
      <c r="I95" s="41"/>
    </row>
    <row r="96" spans="1:9" ht="24" x14ac:dyDescent="0.2">
      <c r="A96" s="27" t="s">
        <v>185</v>
      </c>
      <c r="B96" s="55">
        <v>0.54474951411451089</v>
      </c>
      <c r="C96" s="56">
        <v>0.39820179598744365</v>
      </c>
      <c r="D96" s="56">
        <v>0.24590449933253045</v>
      </c>
      <c r="E96" s="56">
        <v>5.1590407949498505E-2</v>
      </c>
      <c r="F96" s="56">
        <v>2.8541266999288551E-3</v>
      </c>
      <c r="G96" s="57">
        <v>0.25772773128502757</v>
      </c>
      <c r="H96" s="51"/>
      <c r="I96" s="41"/>
    </row>
    <row r="97" spans="1:9" x14ac:dyDescent="0.2">
      <c r="A97" s="27" t="s">
        <v>186</v>
      </c>
      <c r="B97" s="55">
        <v>5.372187622436158E-2</v>
      </c>
      <c r="C97" s="56">
        <v>2.4523520944224265E-2</v>
      </c>
      <c r="D97" s="56">
        <v>1.4661296132572943E-2</v>
      </c>
      <c r="E97" s="56">
        <v>3.3229558575231972E-2</v>
      </c>
      <c r="F97" s="56">
        <v>1.5004645010168663E-2</v>
      </c>
      <c r="G97" s="57">
        <v>2.8826006937777912E-2</v>
      </c>
      <c r="H97" s="51"/>
      <c r="I97" s="41"/>
    </row>
    <row r="98" spans="1:9" x14ac:dyDescent="0.2">
      <c r="A98" s="27" t="s">
        <v>187</v>
      </c>
      <c r="B98" s="55">
        <v>2.3775196454246936</v>
      </c>
      <c r="C98" s="56">
        <v>1.7078797887156152</v>
      </c>
      <c r="D98" s="56">
        <v>1.4129283473573584</v>
      </c>
      <c r="E98" s="56">
        <v>1.2530912143246864</v>
      </c>
      <c r="F98" s="56">
        <v>0.22037948572538446</v>
      </c>
      <c r="G98" s="57">
        <v>1.4158456370893833</v>
      </c>
      <c r="H98" s="51"/>
      <c r="I98" s="41"/>
    </row>
    <row r="99" spans="1:9" x14ac:dyDescent="0.2">
      <c r="A99" s="27" t="s">
        <v>188</v>
      </c>
      <c r="B99" s="55">
        <v>1.7352408558475065</v>
      </c>
      <c r="C99" s="56">
        <v>1.7668382922838077</v>
      </c>
      <c r="D99" s="56">
        <v>1.825589454357273</v>
      </c>
      <c r="E99" s="56">
        <v>1.1520884433628176</v>
      </c>
      <c r="F99" s="56">
        <v>0.27159787952723702</v>
      </c>
      <c r="G99" s="57">
        <v>1.3550041225375644</v>
      </c>
      <c r="H99" s="51"/>
      <c r="I99" s="41"/>
    </row>
    <row r="100" spans="1:9" x14ac:dyDescent="0.2">
      <c r="A100" s="27" t="s">
        <v>189</v>
      </c>
      <c r="B100" s="55">
        <v>1.0938173244186753</v>
      </c>
      <c r="C100" s="56">
        <v>1.1407143502925605</v>
      </c>
      <c r="D100" s="56">
        <v>0.91878937443991326</v>
      </c>
      <c r="E100" s="56">
        <v>0.63541826962323777</v>
      </c>
      <c r="F100" s="56">
        <v>8.9814882169271873E-2</v>
      </c>
      <c r="G100" s="57">
        <v>0.78234512254963906</v>
      </c>
      <c r="H100" s="51"/>
      <c r="I100" s="41"/>
    </row>
    <row r="101" spans="1:9" ht="24" x14ac:dyDescent="0.2">
      <c r="A101" s="27" t="s">
        <v>49</v>
      </c>
      <c r="B101" s="55">
        <v>4.2788195398935081</v>
      </c>
      <c r="C101" s="56">
        <v>3.7582760195881204</v>
      </c>
      <c r="D101" s="56">
        <v>3.3559830049299024</v>
      </c>
      <c r="E101" s="56">
        <v>3.1405713237158959</v>
      </c>
      <c r="F101" s="56">
        <v>2.6881733558015677</v>
      </c>
      <c r="G101" s="57">
        <v>3.4660353103210397</v>
      </c>
      <c r="H101" s="51"/>
      <c r="I101" s="41"/>
    </row>
    <row r="102" spans="1:9" x14ac:dyDescent="0.2">
      <c r="A102" s="27" t="s">
        <v>50</v>
      </c>
      <c r="B102" s="55">
        <v>5.3870522558128346E-2</v>
      </c>
      <c r="C102" s="56">
        <v>0.14033906721738579</v>
      </c>
      <c r="D102" s="56">
        <v>0.20489093014349766</v>
      </c>
      <c r="E102" s="56">
        <v>0.33100319545078039</v>
      </c>
      <c r="F102" s="56">
        <v>0.32418513497741391</v>
      </c>
      <c r="G102" s="57">
        <v>0.20588204714082714</v>
      </c>
      <c r="H102" s="51"/>
      <c r="I102" s="41"/>
    </row>
    <row r="103" spans="1:9" x14ac:dyDescent="0.2">
      <c r="A103" s="27" t="s">
        <v>51</v>
      </c>
      <c r="B103" s="55">
        <v>3.8138603345884391E-2</v>
      </c>
      <c r="C103" s="56">
        <v>0.11842390161579346</v>
      </c>
      <c r="D103" s="56">
        <v>0.14216831547100683</v>
      </c>
      <c r="E103" s="56">
        <v>0.11066306239644387</v>
      </c>
      <c r="F103" s="56">
        <v>5.9448194829210876E-2</v>
      </c>
      <c r="G103" s="57">
        <v>9.1765419982938426E-2</v>
      </c>
      <c r="H103" s="51"/>
      <c r="I103" s="41"/>
    </row>
    <row r="104" spans="1:9" ht="24" x14ac:dyDescent="0.2">
      <c r="A104" s="27" t="s">
        <v>130</v>
      </c>
      <c r="B104" s="55">
        <v>2.2167402738243006E-4</v>
      </c>
      <c r="C104" s="56">
        <v>2.521190677654181E-3</v>
      </c>
      <c r="D104" s="56">
        <v>8.9998754582547497E-4</v>
      </c>
      <c r="E104" s="56">
        <v>1.5979086409353791E-3</v>
      </c>
      <c r="F104" s="56">
        <v>5.0783774736894502E-5</v>
      </c>
      <c r="G104" s="57">
        <v>1.0339654973796238E-3</v>
      </c>
      <c r="H104" s="51"/>
      <c r="I104" s="41"/>
    </row>
    <row r="105" spans="1:9" x14ac:dyDescent="0.2">
      <c r="A105" s="27" t="s">
        <v>52</v>
      </c>
      <c r="B105" s="55">
        <v>0.20970133359557064</v>
      </c>
      <c r="C105" s="56">
        <v>0.17275964027828483</v>
      </c>
      <c r="D105" s="56">
        <v>0.18200857403895959</v>
      </c>
      <c r="E105" s="56">
        <v>9.1179441557519239E-2</v>
      </c>
      <c r="F105" s="56">
        <v>2.8826759913234919E-2</v>
      </c>
      <c r="G105" s="57">
        <v>0.13850863051913692</v>
      </c>
      <c r="H105" s="51"/>
      <c r="I105" s="41"/>
    </row>
    <row r="106" spans="1:9" x14ac:dyDescent="0.2">
      <c r="A106" s="27" t="s">
        <v>131</v>
      </c>
      <c r="B106" s="55">
        <v>0.35506636712407752</v>
      </c>
      <c r="C106" s="56">
        <v>0.16047761627383261</v>
      </c>
      <c r="D106" s="56">
        <v>8.0575096570501242E-2</v>
      </c>
      <c r="E106" s="56">
        <v>2.0675575579182405E-2</v>
      </c>
      <c r="F106" s="56">
        <v>2.5538792894364169E-3</v>
      </c>
      <c r="G106" s="57">
        <v>0.13068179784371611</v>
      </c>
      <c r="H106" s="51"/>
      <c r="I106" s="41"/>
    </row>
    <row r="107" spans="1:9" x14ac:dyDescent="0.2">
      <c r="A107" s="27" t="s">
        <v>132</v>
      </c>
      <c r="B107" s="55">
        <v>0.20920010158152408</v>
      </c>
      <c r="C107" s="56">
        <v>0.17240643185297191</v>
      </c>
      <c r="D107" s="56">
        <v>7.8790914636401047E-2</v>
      </c>
      <c r="E107" s="56">
        <v>1.0085863388348782E-2</v>
      </c>
      <c r="F107" s="56">
        <v>3.0676789541595174E-3</v>
      </c>
      <c r="G107" s="57">
        <v>9.8528164685717734E-2</v>
      </c>
      <c r="H107" s="51"/>
      <c r="I107" s="41"/>
    </row>
    <row r="108" spans="1:9" x14ac:dyDescent="0.2">
      <c r="A108" s="27" t="s">
        <v>89</v>
      </c>
      <c r="B108" s="55">
        <v>1.8046639720036364E-2</v>
      </c>
      <c r="C108" s="56">
        <v>4.6948678804837815E-2</v>
      </c>
      <c r="D108" s="56">
        <v>8.0893450014783347E-2</v>
      </c>
      <c r="E108" s="56">
        <v>2.6502707288531782E-2</v>
      </c>
      <c r="F108" s="56">
        <v>3.1966190835352073E-3</v>
      </c>
      <c r="G108" s="57">
        <v>3.4339717185319585E-2</v>
      </c>
      <c r="H108" s="51"/>
      <c r="I108" s="41"/>
    </row>
    <row r="109" spans="1:9" x14ac:dyDescent="0.2">
      <c r="A109" s="27" t="s">
        <v>53</v>
      </c>
      <c r="B109" s="55">
        <v>2.7919529052222572E-2</v>
      </c>
      <c r="C109" s="56">
        <v>9.3318979453764828E-2</v>
      </c>
      <c r="D109" s="56">
        <v>0.14329681207185085</v>
      </c>
      <c r="E109" s="56">
        <v>0.26163850434159763</v>
      </c>
      <c r="F109" s="56">
        <v>0.12884635328288968</v>
      </c>
      <c r="G109" s="57">
        <v>0.12668415632065322</v>
      </c>
      <c r="H109" s="51"/>
      <c r="I109" s="41"/>
    </row>
    <row r="110" spans="1:9" ht="24" x14ac:dyDescent="0.2">
      <c r="A110" s="27" t="s">
        <v>133</v>
      </c>
      <c r="B110" s="55">
        <v>2.7727328990343209E-2</v>
      </c>
      <c r="C110" s="56">
        <v>3.6523223889459826E-2</v>
      </c>
      <c r="D110" s="56">
        <v>3.4831640706343647E-2</v>
      </c>
      <c r="E110" s="56">
        <v>1.0865633710930916E-2</v>
      </c>
      <c r="F110" s="56">
        <v>1.7304661376880929E-3</v>
      </c>
      <c r="G110" s="57">
        <v>2.2466270183476453E-2</v>
      </c>
      <c r="H110" s="51"/>
      <c r="I110" s="41"/>
    </row>
    <row r="111" spans="1:9" ht="24" x14ac:dyDescent="0.2">
      <c r="A111" s="27" t="s">
        <v>134</v>
      </c>
      <c r="B111" s="55">
        <v>4.2860405161857441E-2</v>
      </c>
      <c r="C111" s="56">
        <v>3.1167970514501604E-2</v>
      </c>
      <c r="D111" s="56">
        <v>1.6644619370648591E-2</v>
      </c>
      <c r="E111" s="56">
        <v>3.2433403483798791E-3</v>
      </c>
      <c r="F111" s="56">
        <v>2.8935981040213146E-4</v>
      </c>
      <c r="G111" s="57">
        <v>1.9594901356765528E-2</v>
      </c>
      <c r="H111" s="51"/>
      <c r="I111" s="41"/>
    </row>
    <row r="112" spans="1:9" ht="24" x14ac:dyDescent="0.2">
      <c r="A112" s="27" t="s">
        <v>135</v>
      </c>
      <c r="B112" s="55">
        <v>4.2735696243281687E-3</v>
      </c>
      <c r="C112" s="56">
        <v>1.0122232074153224E-2</v>
      </c>
      <c r="D112" s="56">
        <v>2.2262861268627435E-2</v>
      </c>
      <c r="E112" s="56">
        <v>0.12479652679798962</v>
      </c>
      <c r="F112" s="56">
        <v>0.44452101809105837</v>
      </c>
      <c r="G112" s="57">
        <v>0.12010588533226645</v>
      </c>
      <c r="H112" s="51"/>
      <c r="I112" s="41"/>
    </row>
    <row r="113" spans="1:9" x14ac:dyDescent="0.2">
      <c r="A113" s="27" t="s">
        <v>54</v>
      </c>
      <c r="B113" s="55">
        <v>1.2815542309421354E-2</v>
      </c>
      <c r="C113" s="56">
        <v>1.1925753297598414E-2</v>
      </c>
      <c r="D113" s="56">
        <v>1.068560256458901E-2</v>
      </c>
      <c r="E113" s="56">
        <v>4.4460770511016668E-3</v>
      </c>
      <c r="F113" s="56">
        <v>1.2319947523160596E-3</v>
      </c>
      <c r="G113" s="57">
        <v>8.341303954704506E-3</v>
      </c>
      <c r="H113" s="51"/>
      <c r="I113" s="41"/>
    </row>
    <row r="114" spans="1:9" ht="24" x14ac:dyDescent="0.2">
      <c r="A114" s="27" t="s">
        <v>136</v>
      </c>
      <c r="B114" s="55">
        <v>1.7608973715991104E-3</v>
      </c>
      <c r="C114" s="56">
        <v>1.6867180130790114E-2</v>
      </c>
      <c r="D114" s="56">
        <v>6.2736582101836302E-2</v>
      </c>
      <c r="E114" s="56">
        <v>0.31014756662701637</v>
      </c>
      <c r="F114" s="56">
        <v>0.77609162270707388</v>
      </c>
      <c r="G114" s="57">
        <v>0.2299081482584085</v>
      </c>
      <c r="H114" s="51"/>
      <c r="I114" s="41"/>
    </row>
    <row r="115" spans="1:9" ht="24" x14ac:dyDescent="0.2">
      <c r="A115" s="27" t="s">
        <v>137</v>
      </c>
      <c r="B115" s="55">
        <v>9.385888297245372E-4</v>
      </c>
      <c r="C115" s="56">
        <v>2.7533930350001692E-3</v>
      </c>
      <c r="D115" s="56">
        <v>6.579462846364216E-3</v>
      </c>
      <c r="E115" s="56">
        <v>3.3369356343893569E-2</v>
      </c>
      <c r="F115" s="56">
        <v>3.1166102668286101E-2</v>
      </c>
      <c r="G115" s="57">
        <v>1.4492946566192239E-2</v>
      </c>
      <c r="H115" s="51"/>
      <c r="I115" s="41"/>
    </row>
    <row r="116" spans="1:9" ht="24" x14ac:dyDescent="0.2">
      <c r="A116" s="27" t="s">
        <v>138</v>
      </c>
      <c r="B116" s="55">
        <v>5.383346854105904E-2</v>
      </c>
      <c r="C116" s="56">
        <v>0.20996669107386454</v>
      </c>
      <c r="D116" s="56">
        <v>0.36799791930033093</v>
      </c>
      <c r="E116" s="56">
        <v>0.39289902542445715</v>
      </c>
      <c r="F116" s="56">
        <v>0.1476725893152962</v>
      </c>
      <c r="G116" s="57">
        <v>0.22663312322078916</v>
      </c>
      <c r="H116" s="51"/>
      <c r="I116" s="41"/>
    </row>
    <row r="117" spans="1:9" ht="24" x14ac:dyDescent="0.2">
      <c r="A117" s="27" t="s">
        <v>139</v>
      </c>
      <c r="B117" s="55">
        <v>2.7739576487111603E-2</v>
      </c>
      <c r="C117" s="56">
        <v>2.1588512599322436E-2</v>
      </c>
      <c r="D117" s="56">
        <v>1.9551624759484167E-2</v>
      </c>
      <c r="E117" s="56">
        <v>9.2193612253452326E-3</v>
      </c>
      <c r="F117" s="56">
        <v>1.3343904330919426E-4</v>
      </c>
      <c r="G117" s="57">
        <v>1.5940274805633221E-2</v>
      </c>
      <c r="H117" s="51"/>
      <c r="I117" s="41"/>
    </row>
    <row r="118" spans="1:9" x14ac:dyDescent="0.2">
      <c r="A118" s="27" t="s">
        <v>56</v>
      </c>
      <c r="B118" s="55">
        <v>0.10641955845447691</v>
      </c>
      <c r="C118" s="56">
        <v>0.13592602035992477</v>
      </c>
      <c r="D118" s="56">
        <v>8.6490201874634992E-2</v>
      </c>
      <c r="E118" s="56">
        <v>4.2875338744372701E-2</v>
      </c>
      <c r="F118" s="56">
        <v>1.5335558685142E-3</v>
      </c>
      <c r="G118" s="57">
        <v>7.5618062791871832E-2</v>
      </c>
      <c r="H118" s="51"/>
      <c r="I118" s="41"/>
    </row>
    <row r="119" spans="1:9" x14ac:dyDescent="0.2">
      <c r="A119" s="27" t="s">
        <v>55</v>
      </c>
      <c r="B119" s="55">
        <v>0.163843719299365</v>
      </c>
      <c r="C119" s="56">
        <v>0.25731995575618344</v>
      </c>
      <c r="D119" s="56">
        <v>0.24697334513288063</v>
      </c>
      <c r="E119" s="56">
        <v>0.12066369473490633</v>
      </c>
      <c r="F119" s="56">
        <v>3.1195789790965076E-2</v>
      </c>
      <c r="G119" s="57">
        <v>0.16361442182453545</v>
      </c>
      <c r="H119" s="51"/>
      <c r="I119" s="41"/>
    </row>
    <row r="120" spans="1:9" x14ac:dyDescent="0.2">
      <c r="A120" s="27" t="s">
        <v>140</v>
      </c>
      <c r="B120" s="55">
        <v>7.3225215614857965E-3</v>
      </c>
      <c r="C120" s="56">
        <v>1.7333346294329546E-2</v>
      </c>
      <c r="D120" s="56">
        <v>2.0209651284875153E-2</v>
      </c>
      <c r="E120" s="56">
        <v>1.4474618751295E-2</v>
      </c>
      <c r="F120" s="56">
        <v>2.0222067185346961E-3</v>
      </c>
      <c r="G120" s="57">
        <v>1.2035842562232224E-2</v>
      </c>
      <c r="H120" s="51"/>
      <c r="I120" s="41"/>
    </row>
    <row r="121" spans="1:9" x14ac:dyDescent="0.2">
      <c r="A121" s="27" t="s">
        <v>58</v>
      </c>
      <c r="B121" s="55">
        <v>2.5423584929334009E-3</v>
      </c>
      <c r="C121" s="56">
        <v>2.6799921761555059E-3</v>
      </c>
      <c r="D121" s="56">
        <v>2.0437950076862611E-3</v>
      </c>
      <c r="E121" s="56">
        <v>9.1497440498337522E-4</v>
      </c>
      <c r="F121" s="56">
        <v>6.3369743383499659E-4</v>
      </c>
      <c r="G121" s="57">
        <v>1.7883131840178733E-3</v>
      </c>
      <c r="H121" s="51"/>
      <c r="I121" s="41"/>
    </row>
    <row r="122" spans="1:9" x14ac:dyDescent="0.2">
      <c r="A122" s="27" t="s">
        <v>57</v>
      </c>
      <c r="B122" s="55">
        <v>9.5119377682328879E-2</v>
      </c>
      <c r="C122" s="56">
        <v>0.16691601325841413</v>
      </c>
      <c r="D122" s="56">
        <v>0.14840627250943184</v>
      </c>
      <c r="E122" s="56">
        <v>6.5401808044473847E-2</v>
      </c>
      <c r="F122" s="56">
        <v>9.1730203142483795E-3</v>
      </c>
      <c r="G122" s="57">
        <v>9.6799998532787618E-2</v>
      </c>
      <c r="H122" s="51"/>
      <c r="I122" s="41"/>
    </row>
    <row r="123" spans="1:9" x14ac:dyDescent="0.2">
      <c r="A123" s="27" t="s">
        <v>141</v>
      </c>
      <c r="B123" s="55">
        <v>3.4807095853856156E-3</v>
      </c>
      <c r="C123" s="56">
        <v>1.0628710596272668E-3</v>
      </c>
      <c r="D123" s="56">
        <v>2.0827870849633723E-3</v>
      </c>
      <c r="E123" s="56">
        <v>0</v>
      </c>
      <c r="F123" s="56">
        <v>0</v>
      </c>
      <c r="G123" s="57">
        <v>1.3805581310072017E-3</v>
      </c>
      <c r="H123" s="51"/>
      <c r="I123" s="41"/>
    </row>
    <row r="124" spans="1:9" ht="24" x14ac:dyDescent="0.2">
      <c r="A124" s="27" t="s">
        <v>59</v>
      </c>
      <c r="B124" s="55">
        <v>8.607425081888441E-2</v>
      </c>
      <c r="C124" s="56">
        <v>0.1269624457485421</v>
      </c>
      <c r="D124" s="56">
        <v>0.11816953113334919</v>
      </c>
      <c r="E124" s="56">
        <v>7.5643532194881444E-2</v>
      </c>
      <c r="F124" s="56">
        <v>2.9309670651493123E-2</v>
      </c>
      <c r="G124" s="57">
        <v>8.6989001399979865E-2</v>
      </c>
      <c r="H124" s="51"/>
      <c r="I124" s="41"/>
    </row>
    <row r="125" spans="1:9" ht="24" x14ac:dyDescent="0.2">
      <c r="A125" s="27" t="s">
        <v>142</v>
      </c>
      <c r="B125" s="55">
        <v>3.3936956651366547E-4</v>
      </c>
      <c r="C125" s="56">
        <v>2.1339937041037365E-3</v>
      </c>
      <c r="D125" s="56">
        <v>1.2820695545477342E-2</v>
      </c>
      <c r="E125" s="56">
        <v>2.5961959600215877E-2</v>
      </c>
      <c r="F125" s="56">
        <v>2.4432932444961201E-2</v>
      </c>
      <c r="G125" s="57">
        <v>1.2683548658076606E-2</v>
      </c>
      <c r="H125" s="51"/>
      <c r="I125" s="41"/>
    </row>
    <row r="126" spans="1:9" ht="24" x14ac:dyDescent="0.2">
      <c r="A126" s="27" t="s">
        <v>143</v>
      </c>
      <c r="B126" s="55">
        <v>8.7679176690685957E-3</v>
      </c>
      <c r="C126" s="56">
        <v>3.4138306314882544E-2</v>
      </c>
      <c r="D126" s="56">
        <v>4.2086931232387131E-2</v>
      </c>
      <c r="E126" s="56">
        <v>2.9287817959301323E-2</v>
      </c>
      <c r="F126" s="56">
        <v>2.9241136434668721E-3</v>
      </c>
      <c r="G126" s="57">
        <v>2.2814150293498561E-2</v>
      </c>
      <c r="H126" s="51"/>
      <c r="I126" s="41"/>
    </row>
    <row r="127" spans="1:9" ht="24" x14ac:dyDescent="0.2">
      <c r="A127" s="27" t="s">
        <v>144</v>
      </c>
      <c r="B127" s="55">
        <v>5.4807976744499442E-4</v>
      </c>
      <c r="C127" s="56">
        <v>2.7953274265997923E-4</v>
      </c>
      <c r="D127" s="56">
        <v>1.613755987623605E-3</v>
      </c>
      <c r="E127" s="56">
        <v>1.8228613639370052E-3</v>
      </c>
      <c r="F127" s="56">
        <v>8.1337594915854199E-4</v>
      </c>
      <c r="G127" s="57">
        <v>9.8596843041763864E-4</v>
      </c>
      <c r="H127" s="51"/>
      <c r="I127" s="41"/>
    </row>
    <row r="128" spans="1:9" ht="24" x14ac:dyDescent="0.2">
      <c r="A128" s="27" t="s">
        <v>145</v>
      </c>
      <c r="B128" s="55">
        <v>7.7276861522711958E-3</v>
      </c>
      <c r="C128" s="56">
        <v>2.250861956104638E-3</v>
      </c>
      <c r="D128" s="56">
        <v>2.9872494906196187E-3</v>
      </c>
      <c r="E128" s="56">
        <v>6.8838733599775224E-4</v>
      </c>
      <c r="F128" s="56">
        <v>0</v>
      </c>
      <c r="G128" s="57">
        <v>2.8608349079807557E-3</v>
      </c>
      <c r="H128" s="51"/>
      <c r="I128" s="41"/>
    </row>
    <row r="129" spans="1:9" x14ac:dyDescent="0.2">
      <c r="A129" s="27" t="s">
        <v>60</v>
      </c>
      <c r="B129" s="55">
        <v>1.1941592555198529E-3</v>
      </c>
      <c r="C129" s="56">
        <v>3.0294692957190772E-3</v>
      </c>
      <c r="D129" s="56">
        <v>3.3654046622606723E-3</v>
      </c>
      <c r="E129" s="56">
        <v>2.1917082807586903E-3</v>
      </c>
      <c r="F129" s="56">
        <v>0</v>
      </c>
      <c r="G129" s="57">
        <v>1.9189029653663688E-3</v>
      </c>
      <c r="H129" s="51"/>
      <c r="I129" s="41"/>
    </row>
    <row r="130" spans="1:9" ht="24" x14ac:dyDescent="0.2">
      <c r="A130" s="27" t="s">
        <v>90</v>
      </c>
      <c r="B130" s="55">
        <v>2.7511441722009214E-2</v>
      </c>
      <c r="C130" s="56">
        <v>3.5512639777042082E-2</v>
      </c>
      <c r="D130" s="56">
        <v>2.2913670386135392E-2</v>
      </c>
      <c r="E130" s="56">
        <v>8.0871455268718955E-3</v>
      </c>
      <c r="F130" s="56">
        <v>5.0221182123942956E-4</v>
      </c>
      <c r="G130" s="57">
        <v>1.9194058182936003E-2</v>
      </c>
      <c r="H130" s="51"/>
      <c r="I130" s="41"/>
    </row>
    <row r="131" spans="1:9" x14ac:dyDescent="0.2">
      <c r="A131" s="27" t="s">
        <v>61</v>
      </c>
      <c r="B131" s="55">
        <v>1.5097810770163661E-3</v>
      </c>
      <c r="C131" s="56">
        <v>7.5529512378645516E-4</v>
      </c>
      <c r="D131" s="56">
        <v>4.0843122246682204E-4</v>
      </c>
      <c r="E131" s="56">
        <v>5.0940222441445523E-5</v>
      </c>
      <c r="F131" s="56">
        <v>0</v>
      </c>
      <c r="G131" s="57">
        <v>5.7376775409516802E-4</v>
      </c>
      <c r="H131" s="51"/>
      <c r="I131" s="41"/>
    </row>
    <row r="132" spans="1:9" x14ac:dyDescent="0.2">
      <c r="A132" s="27" t="s">
        <v>63</v>
      </c>
      <c r="B132" s="55">
        <v>0.11318693516446385</v>
      </c>
      <c r="C132" s="56">
        <v>0.47317098069517421</v>
      </c>
      <c r="D132" s="56">
        <v>0.7157380583817069</v>
      </c>
      <c r="E132" s="56">
        <v>0.64579077810246455</v>
      </c>
      <c r="F132" s="56">
        <v>0.22515780961869433</v>
      </c>
      <c r="G132" s="57">
        <v>0.42122163796499695</v>
      </c>
      <c r="H132" s="51"/>
      <c r="I132" s="41"/>
    </row>
    <row r="133" spans="1:9" x14ac:dyDescent="0.2">
      <c r="A133" s="27" t="s">
        <v>62</v>
      </c>
      <c r="B133" s="55">
        <v>4.2993655473974997E-4</v>
      </c>
      <c r="C133" s="56">
        <v>9.7608533660341872E-3</v>
      </c>
      <c r="D133" s="56">
        <v>5.1603840442527013E-2</v>
      </c>
      <c r="E133" s="56">
        <v>0.19301706017739176</v>
      </c>
      <c r="F133" s="56">
        <v>0.59170188096631282</v>
      </c>
      <c r="G133" s="57">
        <v>0.16711178105063146</v>
      </c>
      <c r="H133" s="51"/>
      <c r="I133" s="41"/>
    </row>
    <row r="134" spans="1:9" x14ac:dyDescent="0.2">
      <c r="A134" s="27" t="s">
        <v>146</v>
      </c>
      <c r="B134" s="55">
        <v>8.4883674770711466E-3</v>
      </c>
      <c r="C134" s="56">
        <v>2.4149850741271576E-2</v>
      </c>
      <c r="D134" s="56">
        <v>3.572586016819302E-2</v>
      </c>
      <c r="E134" s="56">
        <v>3.9683769146971172E-2</v>
      </c>
      <c r="F134" s="56">
        <v>9.8952250303382012E-3</v>
      </c>
      <c r="G134" s="57">
        <v>2.2872914406995001E-2</v>
      </c>
      <c r="H134" s="51"/>
      <c r="I134" s="41"/>
    </row>
    <row r="135" spans="1:9" x14ac:dyDescent="0.2">
      <c r="A135" s="27" t="s">
        <v>147</v>
      </c>
      <c r="B135" s="55">
        <v>0.85768725712334803</v>
      </c>
      <c r="C135" s="56">
        <v>0.46741113571723908</v>
      </c>
      <c r="D135" s="56">
        <v>0.17213357897447412</v>
      </c>
      <c r="E135" s="56">
        <v>6.1665597772712681E-2</v>
      </c>
      <c r="F135" s="56">
        <v>1.4040079861077552E-3</v>
      </c>
      <c r="G135" s="57">
        <v>0.32868098538692314</v>
      </c>
      <c r="H135" s="51"/>
      <c r="I135" s="41"/>
    </row>
    <row r="136" spans="1:9" x14ac:dyDescent="0.2">
      <c r="A136" s="27" t="s">
        <v>148</v>
      </c>
      <c r="B136" s="55">
        <v>1.7790969522533177E-2</v>
      </c>
      <c r="C136" s="56">
        <v>2.1695062648689391E-2</v>
      </c>
      <c r="D136" s="56">
        <v>1.5932819976719751E-2</v>
      </c>
      <c r="E136" s="56">
        <v>2.7013199698123779E-2</v>
      </c>
      <c r="F136" s="56">
        <v>1.6264559862496118E-2</v>
      </c>
      <c r="G136" s="57">
        <v>1.9628105153394242E-2</v>
      </c>
      <c r="H136" s="51"/>
      <c r="I136" s="41"/>
    </row>
    <row r="137" spans="1:9" x14ac:dyDescent="0.2">
      <c r="A137" s="27" t="s">
        <v>149</v>
      </c>
      <c r="B137" s="55">
        <v>2.2999717031327719E-5</v>
      </c>
      <c r="C137" s="56">
        <v>3.8722617358009253E-4</v>
      </c>
      <c r="D137" s="56">
        <v>6.9833142296284794E-3</v>
      </c>
      <c r="E137" s="56">
        <v>3.1422503653991671E-2</v>
      </c>
      <c r="F137" s="56">
        <v>0.15557651653605004</v>
      </c>
      <c r="G137" s="57">
        <v>3.8646477877368073E-2</v>
      </c>
      <c r="H137" s="51"/>
      <c r="I137" s="41"/>
    </row>
    <row r="138" spans="1:9" x14ac:dyDescent="0.2">
      <c r="A138" s="27" t="s">
        <v>64</v>
      </c>
      <c r="B138" s="55">
        <v>1.0685656425042447E-3</v>
      </c>
      <c r="C138" s="56">
        <v>5.3594879518069729E-4</v>
      </c>
      <c r="D138" s="56">
        <v>3.9728150031805111E-5</v>
      </c>
      <c r="E138" s="56">
        <v>8.5342553156722085E-5</v>
      </c>
      <c r="F138" s="56">
        <v>0</v>
      </c>
      <c r="G138" s="57">
        <v>3.6828787016753505E-4</v>
      </c>
      <c r="H138" s="51"/>
      <c r="I138" s="41"/>
    </row>
    <row r="139" spans="1:9" x14ac:dyDescent="0.2">
      <c r="A139" s="27" t="s">
        <v>68</v>
      </c>
      <c r="B139" s="55">
        <v>6.6443485809354174E-3</v>
      </c>
      <c r="C139" s="56">
        <v>2.5140587708046374E-2</v>
      </c>
      <c r="D139" s="56">
        <v>8.6079591341267289E-2</v>
      </c>
      <c r="E139" s="56">
        <v>0.17943247264269627</v>
      </c>
      <c r="F139" s="56">
        <v>0.56487835725603941</v>
      </c>
      <c r="G139" s="57">
        <v>0.17018015174736717</v>
      </c>
      <c r="H139" s="51"/>
      <c r="I139" s="41"/>
    </row>
    <row r="140" spans="1:9" x14ac:dyDescent="0.2">
      <c r="A140" s="27" t="s">
        <v>150</v>
      </c>
      <c r="B140" s="55">
        <v>0.11302079682371931</v>
      </c>
      <c r="C140" s="56">
        <v>0.33040634688546622</v>
      </c>
      <c r="D140" s="56">
        <v>0.42584077752937005</v>
      </c>
      <c r="E140" s="56">
        <v>0.41951424323983744</v>
      </c>
      <c r="F140" s="56">
        <v>0.33157262941275117</v>
      </c>
      <c r="G140" s="57">
        <v>0.31703201077912441</v>
      </c>
      <c r="H140" s="51"/>
      <c r="I140" s="41"/>
    </row>
    <row r="141" spans="1:9" x14ac:dyDescent="0.2">
      <c r="A141" s="27" t="s">
        <v>151</v>
      </c>
      <c r="B141" s="55">
        <v>0.51274080316726733</v>
      </c>
      <c r="C141" s="56">
        <v>0.46260748951022101</v>
      </c>
      <c r="D141" s="56">
        <v>0.31515689878692382</v>
      </c>
      <c r="E141" s="56">
        <v>0.24754260256540531</v>
      </c>
      <c r="F141" s="56">
        <v>5.9893036648411911E-2</v>
      </c>
      <c r="G141" s="57">
        <v>0.32458718224677008</v>
      </c>
      <c r="H141" s="51"/>
      <c r="I141" s="41"/>
    </row>
    <row r="142" spans="1:9" x14ac:dyDescent="0.2">
      <c r="A142" s="27" t="s">
        <v>67</v>
      </c>
      <c r="B142" s="55">
        <v>7.2061816704333453E-2</v>
      </c>
      <c r="C142" s="56">
        <v>0.11712127455193375</v>
      </c>
      <c r="D142" s="56">
        <v>0.14378362576190817</v>
      </c>
      <c r="E142" s="56">
        <v>0.12260841674950411</v>
      </c>
      <c r="F142" s="56">
        <v>3.2378148619618193E-2</v>
      </c>
      <c r="G142" s="57">
        <v>9.6085224766370561E-2</v>
      </c>
      <c r="H142" s="51"/>
      <c r="I142" s="41"/>
    </row>
    <row r="143" spans="1:9" x14ac:dyDescent="0.2">
      <c r="A143" s="27" t="s">
        <v>66</v>
      </c>
      <c r="B143" s="55">
        <v>4.9709582720364768E-3</v>
      </c>
      <c r="C143" s="56">
        <v>5.7438439342374003E-3</v>
      </c>
      <c r="D143" s="56">
        <v>1.0782208233971474E-2</v>
      </c>
      <c r="E143" s="56">
        <v>1.1854846931152494E-2</v>
      </c>
      <c r="F143" s="56">
        <v>2.6879178073179683E-3</v>
      </c>
      <c r="G143" s="57">
        <v>7.0436711414354532E-3</v>
      </c>
      <c r="H143" s="51"/>
      <c r="I143" s="41"/>
    </row>
    <row r="144" spans="1:9" x14ac:dyDescent="0.2">
      <c r="A144" s="27" t="s">
        <v>65</v>
      </c>
      <c r="B144" s="55">
        <v>0.18069274594796847</v>
      </c>
      <c r="C144" s="56">
        <v>1.6558641452795356E-2</v>
      </c>
      <c r="D144" s="56">
        <v>9.9013439739426522E-4</v>
      </c>
      <c r="E144" s="56">
        <v>1.323424550183149E-3</v>
      </c>
      <c r="F144" s="56">
        <v>0</v>
      </c>
      <c r="G144" s="57">
        <v>4.3847879225808059E-2</v>
      </c>
      <c r="H144" s="51"/>
      <c r="I144" s="41"/>
    </row>
    <row r="145" spans="1:9" x14ac:dyDescent="0.2">
      <c r="A145" s="27" t="s">
        <v>152</v>
      </c>
      <c r="B145" s="55">
        <v>9.9165850531066344E-2</v>
      </c>
      <c r="C145" s="56">
        <v>3.2592511137445365E-2</v>
      </c>
      <c r="D145" s="56">
        <v>1.1736676422302346E-2</v>
      </c>
      <c r="E145" s="56">
        <v>1.0852172564038963E-2</v>
      </c>
      <c r="F145" s="56">
        <v>7.0334418982639958E-3</v>
      </c>
      <c r="G145" s="57">
        <v>3.4215221981449516E-2</v>
      </c>
      <c r="H145" s="51"/>
      <c r="I145" s="41"/>
    </row>
    <row r="146" spans="1:9" ht="24" x14ac:dyDescent="0.2">
      <c r="A146" s="27" t="s">
        <v>153</v>
      </c>
      <c r="B146" s="55">
        <v>1.6060036141022796E-3</v>
      </c>
      <c r="C146" s="56">
        <v>6.4084815542058597E-3</v>
      </c>
      <c r="D146" s="56">
        <v>4.6907214579556067E-3</v>
      </c>
      <c r="E146" s="56">
        <v>5.4554962789883331E-3</v>
      </c>
      <c r="F146" s="56">
        <v>9.1115881583220205E-4</v>
      </c>
      <c r="G146" s="57">
        <v>3.7311340823129573E-3</v>
      </c>
      <c r="H146" s="51"/>
      <c r="I146" s="41"/>
    </row>
    <row r="147" spans="1:9" x14ac:dyDescent="0.2">
      <c r="A147" s="27" t="s">
        <v>69</v>
      </c>
      <c r="B147" s="55">
        <v>7.7453870562622963E-3</v>
      </c>
      <c r="C147" s="56">
        <v>1.3807815157656292E-3</v>
      </c>
      <c r="D147" s="56">
        <v>9.3936606890600012E-4</v>
      </c>
      <c r="E147" s="56">
        <v>5.1659868896193861E-5</v>
      </c>
      <c r="F147" s="56">
        <v>0</v>
      </c>
      <c r="G147" s="57">
        <v>2.1835652096320762E-3</v>
      </c>
      <c r="H147" s="51"/>
      <c r="I147" s="41"/>
    </row>
    <row r="148" spans="1:9" x14ac:dyDescent="0.2">
      <c r="A148" s="27" t="s">
        <v>154</v>
      </c>
      <c r="B148" s="55">
        <v>2.4883394141997976E-2</v>
      </c>
      <c r="C148" s="56">
        <v>0.10063994733450569</v>
      </c>
      <c r="D148" s="56">
        <v>0.16278537404911389</v>
      </c>
      <c r="E148" s="56">
        <v>0.15300694176809446</v>
      </c>
      <c r="F148" s="56">
        <v>0.23744901461982276</v>
      </c>
      <c r="G148" s="57">
        <v>0.13294446144418326</v>
      </c>
      <c r="H148" s="51"/>
      <c r="I148" s="41"/>
    </row>
    <row r="149" spans="1:9" x14ac:dyDescent="0.2">
      <c r="A149" s="27" t="s">
        <v>155</v>
      </c>
      <c r="B149" s="55">
        <v>0.56605981890371604</v>
      </c>
      <c r="C149" s="56">
        <v>0.47410813188597045</v>
      </c>
      <c r="D149" s="56">
        <v>0.36856161105793939</v>
      </c>
      <c r="E149" s="56">
        <v>0.19424769971937003</v>
      </c>
      <c r="F149" s="56">
        <v>0.15103507901650531</v>
      </c>
      <c r="G149" s="57">
        <v>0.35735651262085816</v>
      </c>
      <c r="H149" s="51"/>
      <c r="I149" s="41"/>
    </row>
    <row r="150" spans="1:9" x14ac:dyDescent="0.2">
      <c r="A150" s="27" t="s">
        <v>71</v>
      </c>
      <c r="B150" s="55">
        <v>0.11826390581258575</v>
      </c>
      <c r="C150" s="56">
        <v>0.27615400866059847</v>
      </c>
      <c r="D150" s="56">
        <v>0.35147467951365624</v>
      </c>
      <c r="E150" s="56">
        <v>0.50834267747820949</v>
      </c>
      <c r="F150" s="56">
        <v>0.52959160568385222</v>
      </c>
      <c r="G150" s="57">
        <v>0.34964936211196485</v>
      </c>
      <c r="H150" s="51"/>
      <c r="I150" s="41"/>
    </row>
    <row r="151" spans="1:9" ht="24" x14ac:dyDescent="0.2">
      <c r="A151" s="27" t="s">
        <v>70</v>
      </c>
      <c r="B151" s="55">
        <v>6.5916524906356319E-3</v>
      </c>
      <c r="C151" s="56">
        <v>3.6793442967760809E-3</v>
      </c>
      <c r="D151" s="56">
        <v>6.9051164648742712E-3</v>
      </c>
      <c r="E151" s="56">
        <v>2.0137881341145598E-2</v>
      </c>
      <c r="F151" s="56">
        <v>2.1350683974980935E-2</v>
      </c>
      <c r="G151" s="57">
        <v>1.1558101966098442E-2</v>
      </c>
      <c r="H151" s="51"/>
      <c r="I151" s="41"/>
    </row>
    <row r="152" spans="1:9" x14ac:dyDescent="0.2">
      <c r="A152" s="27" t="s">
        <v>72</v>
      </c>
      <c r="B152" s="55">
        <v>2.6157013508238593E-3</v>
      </c>
      <c r="C152" s="56">
        <v>4.0157080265537781E-3</v>
      </c>
      <c r="D152" s="56">
        <v>7.1150709484324648E-3</v>
      </c>
      <c r="E152" s="56">
        <v>1.5872422815829023E-2</v>
      </c>
      <c r="F152" s="56">
        <v>2.7306610008943018E-2</v>
      </c>
      <c r="G152" s="57">
        <v>1.119461583709226E-2</v>
      </c>
      <c r="H152" s="51"/>
      <c r="I152" s="41"/>
    </row>
    <row r="153" spans="1:9" x14ac:dyDescent="0.2">
      <c r="A153" s="27" t="s">
        <v>156</v>
      </c>
      <c r="B153" s="55">
        <v>0.17827762600211766</v>
      </c>
      <c r="C153" s="56">
        <v>0.12728160121378759</v>
      </c>
      <c r="D153" s="56">
        <v>9.6533729301161331E-2</v>
      </c>
      <c r="E153" s="56">
        <v>0.10479087280570074</v>
      </c>
      <c r="F153" s="56">
        <v>3.3053174115935578E-2</v>
      </c>
      <c r="G153" s="57">
        <v>0.10957217056709605</v>
      </c>
      <c r="H153" s="51"/>
      <c r="I153" s="41"/>
    </row>
    <row r="154" spans="1:9" x14ac:dyDescent="0.2">
      <c r="A154" s="27" t="s">
        <v>157</v>
      </c>
      <c r="B154" s="55">
        <v>8.3753544528272814E-2</v>
      </c>
      <c r="C154" s="56">
        <v>6.3068723216204757E-3</v>
      </c>
      <c r="D154" s="56">
        <v>5.9809608419333124E-4</v>
      </c>
      <c r="E154" s="56">
        <v>0</v>
      </c>
      <c r="F154" s="56">
        <v>0</v>
      </c>
      <c r="G154" s="57">
        <v>1.9961151937749604E-2</v>
      </c>
      <c r="H154" s="51"/>
      <c r="I154" s="41"/>
    </row>
    <row r="155" spans="1:9" x14ac:dyDescent="0.2">
      <c r="A155" s="27" t="s">
        <v>158</v>
      </c>
      <c r="B155" s="55">
        <v>7.0428292467693337E-3</v>
      </c>
      <c r="C155" s="56">
        <v>1.4721455457912091E-3</v>
      </c>
      <c r="D155" s="56">
        <v>2.935421022620255E-4</v>
      </c>
      <c r="E155" s="56">
        <v>5.1659868896193861E-5</v>
      </c>
      <c r="F155" s="56">
        <v>0</v>
      </c>
      <c r="G155" s="57">
        <v>1.9237958828407092E-3</v>
      </c>
      <c r="H155" s="51"/>
      <c r="I155" s="41"/>
    </row>
    <row r="156" spans="1:9" x14ac:dyDescent="0.2">
      <c r="A156" s="27" t="s">
        <v>73</v>
      </c>
      <c r="B156" s="55">
        <v>1.1950048467250915E-2</v>
      </c>
      <c r="C156" s="56">
        <v>4.1109490762023578E-3</v>
      </c>
      <c r="D156" s="56">
        <v>5.5930988820016049E-3</v>
      </c>
      <c r="E156" s="56">
        <v>2.2808251730255138E-3</v>
      </c>
      <c r="F156" s="56">
        <v>0</v>
      </c>
      <c r="G156" s="57">
        <v>4.960965376720047E-3</v>
      </c>
      <c r="H156" s="51"/>
      <c r="I156" s="41"/>
    </row>
    <row r="157" spans="1:9" x14ac:dyDescent="0.2">
      <c r="A157" s="27" t="s">
        <v>74</v>
      </c>
      <c r="B157" s="55">
        <v>8.0586387800558705E-4</v>
      </c>
      <c r="C157" s="56">
        <v>2.7247257627542884E-3</v>
      </c>
      <c r="D157" s="56">
        <v>4.739796727821659E-3</v>
      </c>
      <c r="E157" s="56">
        <v>1.2016035934441562E-2</v>
      </c>
      <c r="F157" s="56">
        <v>7.3550146175437427E-3</v>
      </c>
      <c r="G157" s="57">
        <v>5.3396656164118378E-3</v>
      </c>
      <c r="H157" s="51"/>
      <c r="I157" s="41"/>
    </row>
    <row r="158" spans="1:9" x14ac:dyDescent="0.2">
      <c r="A158" s="27" t="s">
        <v>75</v>
      </c>
      <c r="B158" s="55">
        <v>3.4763392208359944E-2</v>
      </c>
      <c r="C158" s="56">
        <v>0.33248911829834371</v>
      </c>
      <c r="D158" s="56">
        <v>0.7471011185691746</v>
      </c>
      <c r="E158" s="56">
        <v>0.91432570318318418</v>
      </c>
      <c r="F158" s="56">
        <v>0.98743284714743784</v>
      </c>
      <c r="G158" s="57">
        <v>0.58517176509535762</v>
      </c>
      <c r="H158" s="51"/>
      <c r="I158" s="41"/>
    </row>
    <row r="159" spans="1:9" x14ac:dyDescent="0.2">
      <c r="A159" s="27" t="s">
        <v>76</v>
      </c>
      <c r="B159" s="55">
        <v>4.66940228668161E-2</v>
      </c>
      <c r="C159" s="56">
        <v>9.0575577981851521E-2</v>
      </c>
      <c r="D159" s="56">
        <v>4.4846907077406628E-2</v>
      </c>
      <c r="E159" s="56">
        <v>2.4288411675391301E-2</v>
      </c>
      <c r="F159" s="56">
        <v>6.2098000897858982E-4</v>
      </c>
      <c r="G159" s="57">
        <v>4.1719065737931278E-2</v>
      </c>
      <c r="H159" s="51"/>
      <c r="I159" s="41"/>
    </row>
    <row r="160" spans="1:9" x14ac:dyDescent="0.2">
      <c r="A160" s="27" t="s">
        <v>77</v>
      </c>
      <c r="B160" s="55">
        <v>5.2510985201490836E-3</v>
      </c>
      <c r="C160" s="56">
        <v>4.4423834401905058E-3</v>
      </c>
      <c r="D160" s="56">
        <v>1.0114013923918034E-3</v>
      </c>
      <c r="E160" s="56">
        <v>0</v>
      </c>
      <c r="F160" s="56">
        <v>0</v>
      </c>
      <c r="G160" s="57">
        <v>2.2507112042310464E-3</v>
      </c>
      <c r="H160" s="51"/>
      <c r="I160" s="41"/>
    </row>
    <row r="161" spans="1:9" x14ac:dyDescent="0.2">
      <c r="A161" s="27" t="s">
        <v>78</v>
      </c>
      <c r="B161" s="55">
        <v>0.87467204864288828</v>
      </c>
      <c r="C161" s="56">
        <v>0.54981387932591486</v>
      </c>
      <c r="D161" s="56">
        <v>0.19001677601094411</v>
      </c>
      <c r="E161" s="56">
        <v>3.0174197210852183E-2</v>
      </c>
      <c r="F161" s="56">
        <v>1.0911570509276683E-3</v>
      </c>
      <c r="G161" s="57">
        <v>0.34651855125952685</v>
      </c>
      <c r="H161" s="51"/>
      <c r="I161" s="41"/>
    </row>
    <row r="162" spans="1:9" x14ac:dyDescent="0.2">
      <c r="A162" s="27" t="s">
        <v>106</v>
      </c>
      <c r="B162" s="55">
        <v>1.9036769210934788E-3</v>
      </c>
      <c r="C162" s="56">
        <v>4.0478927572732476E-3</v>
      </c>
      <c r="D162" s="56">
        <v>9.6491926515312196E-4</v>
      </c>
      <c r="E162" s="56">
        <v>2.3873253940706425E-4</v>
      </c>
      <c r="F162" s="56">
        <v>0</v>
      </c>
      <c r="G162" s="57">
        <v>1.4642636344274118E-3</v>
      </c>
      <c r="H162" s="51"/>
      <c r="I162" s="41"/>
    </row>
    <row r="163" spans="1:9" x14ac:dyDescent="0.2">
      <c r="A163" s="27" t="s">
        <v>79</v>
      </c>
      <c r="B163" s="55">
        <v>2.9064241813141916E-2</v>
      </c>
      <c r="C163" s="56">
        <v>8.4614217014983492E-3</v>
      </c>
      <c r="D163" s="56">
        <v>3.0154536442206104E-3</v>
      </c>
      <c r="E163" s="56">
        <v>3.6032971312031838E-3</v>
      </c>
      <c r="F163" s="56">
        <v>3.1469360582987981E-4</v>
      </c>
      <c r="G163" s="57">
        <v>9.4537859167302379E-3</v>
      </c>
      <c r="H163" s="51"/>
      <c r="I163" s="41"/>
    </row>
    <row r="164" spans="1:9" x14ac:dyDescent="0.2">
      <c r="A164" s="27" t="s">
        <v>80</v>
      </c>
      <c r="B164" s="55">
        <v>5.5149409039105947E-4</v>
      </c>
      <c r="C164" s="56">
        <v>3.2266605312403955E-4</v>
      </c>
      <c r="D164" s="56">
        <v>0</v>
      </c>
      <c r="E164" s="56">
        <v>0</v>
      </c>
      <c r="F164" s="56">
        <v>0</v>
      </c>
      <c r="G164" s="57">
        <v>1.8729199612577165E-4</v>
      </c>
      <c r="H164" s="51"/>
      <c r="I164" s="41"/>
    </row>
    <row r="165" spans="1:9" ht="24" x14ac:dyDescent="0.2">
      <c r="A165" s="27" t="s">
        <v>159</v>
      </c>
      <c r="B165" s="55">
        <v>8.4942446022652648E-2</v>
      </c>
      <c r="C165" s="56">
        <v>0.42954281160314567</v>
      </c>
      <c r="D165" s="56">
        <v>0.70595287849483235</v>
      </c>
      <c r="E165" s="56">
        <v>0.93789735226974358</v>
      </c>
      <c r="F165" s="56">
        <v>0.99209785607336654</v>
      </c>
      <c r="G165" s="57">
        <v>0.61336365120793179</v>
      </c>
      <c r="H165" s="51"/>
      <c r="I165" s="41"/>
    </row>
    <row r="166" spans="1:9" ht="24" x14ac:dyDescent="0.2">
      <c r="A166" s="27" t="s">
        <v>160</v>
      </c>
      <c r="B166" s="55">
        <v>9.4828817266667913E-3</v>
      </c>
      <c r="C166" s="56">
        <v>4.3624754978758097E-2</v>
      </c>
      <c r="D166" s="56">
        <v>3.0675074070804938E-2</v>
      </c>
      <c r="E166" s="56">
        <v>9.6202465414333537E-3</v>
      </c>
      <c r="F166" s="56">
        <v>1.8326714139212301E-3</v>
      </c>
      <c r="G166" s="57">
        <v>1.8851266252934699E-2</v>
      </c>
      <c r="H166" s="51"/>
      <c r="I166" s="41"/>
    </row>
    <row r="167" spans="1:9" ht="24" x14ac:dyDescent="0.2">
      <c r="A167" s="27" t="s">
        <v>161</v>
      </c>
      <c r="B167" s="55">
        <v>4.7586080146703291E-2</v>
      </c>
      <c r="C167" s="56">
        <v>0.15405638804785982</v>
      </c>
      <c r="D167" s="56">
        <v>0.13333766037003678</v>
      </c>
      <c r="E167" s="56">
        <v>2.9847607238122752E-2</v>
      </c>
      <c r="F167" s="56">
        <v>4.0611830245708361E-3</v>
      </c>
      <c r="G167" s="57">
        <v>7.3183738515401456E-2</v>
      </c>
      <c r="H167" s="51"/>
      <c r="I167" s="41"/>
    </row>
    <row r="168" spans="1:9" ht="24" x14ac:dyDescent="0.2">
      <c r="A168" s="27" t="s">
        <v>162</v>
      </c>
      <c r="B168" s="55">
        <v>1.4660055387296993E-2</v>
      </c>
      <c r="C168" s="56">
        <v>9.3351548078991473E-2</v>
      </c>
      <c r="D168" s="56">
        <v>9.8804318092217916E-2</v>
      </c>
      <c r="E168" s="56">
        <v>1.9889245509891379E-2</v>
      </c>
      <c r="F168" s="56">
        <v>2.008289488141345E-3</v>
      </c>
      <c r="G168" s="57">
        <v>4.4855748010652605E-2</v>
      </c>
      <c r="H168" s="51"/>
      <c r="I168" s="41"/>
    </row>
    <row r="169" spans="1:9" ht="24" x14ac:dyDescent="0.2">
      <c r="A169" s="27" t="s">
        <v>163</v>
      </c>
      <c r="B169" s="55">
        <v>8.1802766007532373E-3</v>
      </c>
      <c r="C169" s="56">
        <v>1.3799732761214139E-2</v>
      </c>
      <c r="D169" s="56">
        <v>3.2350001994805801E-3</v>
      </c>
      <c r="E169" s="56">
        <v>8.1106360668024824E-4</v>
      </c>
      <c r="F169" s="56">
        <v>0</v>
      </c>
      <c r="G169" s="57">
        <v>5.3559651978173552E-3</v>
      </c>
      <c r="H169" s="51"/>
      <c r="I169" s="41"/>
    </row>
    <row r="170" spans="1:9" ht="24" x14ac:dyDescent="0.2">
      <c r="A170" s="27" t="s">
        <v>164</v>
      </c>
      <c r="B170" s="55">
        <v>0.71218039811229883</v>
      </c>
      <c r="C170" s="56">
        <v>0.20872853796174651</v>
      </c>
      <c r="D170" s="56">
        <v>1.6546833976557616E-2</v>
      </c>
      <c r="E170" s="56">
        <v>9.1405877367193417E-4</v>
      </c>
      <c r="F170" s="56">
        <v>0</v>
      </c>
      <c r="G170" s="57">
        <v>0.20330079154436004</v>
      </c>
      <c r="H170" s="51"/>
      <c r="I170" s="41"/>
    </row>
    <row r="171" spans="1:9" ht="24" x14ac:dyDescent="0.2">
      <c r="A171" s="27" t="s">
        <v>165</v>
      </c>
      <c r="B171" s="55">
        <v>5.3535084100828072E-2</v>
      </c>
      <c r="C171" s="56">
        <v>3.0199222887701875E-2</v>
      </c>
      <c r="D171" s="56">
        <v>6.5152815013289067E-3</v>
      </c>
      <c r="E171" s="56">
        <v>1.7803065601340102E-4</v>
      </c>
      <c r="F171" s="56">
        <v>0</v>
      </c>
      <c r="G171" s="57">
        <v>1.9221960382422059E-2</v>
      </c>
      <c r="H171" s="51"/>
      <c r="I171" s="41"/>
    </row>
    <row r="172" spans="1:9" ht="24" x14ac:dyDescent="0.2">
      <c r="A172" s="27" t="s">
        <v>166</v>
      </c>
      <c r="B172" s="55">
        <v>4.0256945851536538E-2</v>
      </c>
      <c r="C172" s="56">
        <v>8.033209851007396E-3</v>
      </c>
      <c r="D172" s="56">
        <v>9.1549436833580477E-4</v>
      </c>
      <c r="E172" s="56">
        <v>1.5627944286170372E-4</v>
      </c>
      <c r="F172" s="56">
        <v>0</v>
      </c>
      <c r="G172" s="57">
        <v>1.0749432561795431E-2</v>
      </c>
      <c r="H172" s="51"/>
      <c r="I172" s="41"/>
    </row>
    <row r="173" spans="1:9" ht="24" x14ac:dyDescent="0.2">
      <c r="A173" s="27" t="s">
        <v>167</v>
      </c>
      <c r="B173" s="55">
        <v>6.1427629489372261E-3</v>
      </c>
      <c r="C173" s="56">
        <v>4.3354884296889235E-3</v>
      </c>
      <c r="D173" s="56">
        <v>2.1539363216935848E-4</v>
      </c>
      <c r="E173" s="56">
        <v>0</v>
      </c>
      <c r="F173" s="56">
        <v>0</v>
      </c>
      <c r="G173" s="57">
        <v>2.2762116398160276E-3</v>
      </c>
      <c r="H173" s="51"/>
      <c r="I173" s="41"/>
    </row>
    <row r="174" spans="1:9" x14ac:dyDescent="0.2">
      <c r="A174" s="27" t="s">
        <v>168</v>
      </c>
      <c r="B174" s="55">
        <v>2.1966270250478322E-2</v>
      </c>
      <c r="C174" s="56">
        <v>1.2236199424588869E-2</v>
      </c>
      <c r="D174" s="56">
        <v>2.6373778917564818E-3</v>
      </c>
      <c r="E174" s="56">
        <v>0</v>
      </c>
      <c r="F174" s="56">
        <v>0</v>
      </c>
      <c r="G174" s="57">
        <v>7.8354976526372622E-3</v>
      </c>
      <c r="H174" s="51"/>
      <c r="I174" s="41"/>
    </row>
    <row r="175" spans="1:9" x14ac:dyDescent="0.2">
      <c r="A175" s="27" t="s">
        <v>190</v>
      </c>
      <c r="B175" s="55">
        <v>1.7065575164322631E-2</v>
      </c>
      <c r="C175" s="56">
        <v>2.0205352426239578E-2</v>
      </c>
      <c r="D175" s="56">
        <v>7.9592860881898819E-2</v>
      </c>
      <c r="E175" s="56">
        <v>0.5919403063297981</v>
      </c>
      <c r="F175" s="56">
        <v>0.88746456509014326</v>
      </c>
      <c r="G175" s="57">
        <v>0.31194251498389697</v>
      </c>
      <c r="H175" s="51"/>
      <c r="I175" s="41"/>
    </row>
    <row r="176" spans="1:9" x14ac:dyDescent="0.2">
      <c r="A176" s="27" t="s">
        <v>191</v>
      </c>
      <c r="B176" s="55">
        <v>0.98293442483567817</v>
      </c>
      <c r="C176" s="56">
        <v>0.97979464757376222</v>
      </c>
      <c r="D176" s="56">
        <v>0.92040713911810135</v>
      </c>
      <c r="E176" s="56">
        <v>0.40805969367020323</v>
      </c>
      <c r="F176" s="56">
        <v>0.112535434909857</v>
      </c>
      <c r="G176" s="57">
        <v>0.68805748501610042</v>
      </c>
      <c r="H176" s="51"/>
      <c r="I176" s="41"/>
    </row>
    <row r="177" spans="1:9" ht="24" x14ac:dyDescent="0.2">
      <c r="A177" s="27" t="s">
        <v>169</v>
      </c>
      <c r="B177" s="55">
        <v>0.73964446178389054</v>
      </c>
      <c r="C177" s="56">
        <v>0.9010498678283837</v>
      </c>
      <c r="D177" s="56">
        <v>0.92237075240304911</v>
      </c>
      <c r="E177" s="56">
        <v>0.89177472956411463</v>
      </c>
      <c r="F177" s="56">
        <v>0.52476568779145949</v>
      </c>
      <c r="G177" s="57">
        <v>0.79159458476955535</v>
      </c>
      <c r="H177" s="51"/>
      <c r="I177" s="41"/>
    </row>
    <row r="178" spans="1:9" x14ac:dyDescent="0.2">
      <c r="A178" s="27" t="s">
        <v>170</v>
      </c>
      <c r="B178" s="55">
        <v>5.4477950642521192E-5</v>
      </c>
      <c r="C178" s="56">
        <v>0</v>
      </c>
      <c r="D178" s="56">
        <v>0</v>
      </c>
      <c r="E178" s="56">
        <v>1.2355779876530191E-3</v>
      </c>
      <c r="F178" s="56">
        <v>5.7518728825268145E-3</v>
      </c>
      <c r="G178" s="57">
        <v>1.4026274670715766E-3</v>
      </c>
      <c r="H178" s="51"/>
      <c r="I178" s="41"/>
    </row>
    <row r="179" spans="1:9" x14ac:dyDescent="0.2">
      <c r="A179" s="27" t="s">
        <v>171</v>
      </c>
      <c r="B179" s="55">
        <v>7.5146393636704653E-2</v>
      </c>
      <c r="C179" s="56">
        <v>8.5670933166399885E-2</v>
      </c>
      <c r="D179" s="56">
        <v>7.2240611712352742E-2</v>
      </c>
      <c r="E179" s="56">
        <v>0.10495133160233669</v>
      </c>
      <c r="F179" s="56">
        <v>0.46440219919918779</v>
      </c>
      <c r="G179" s="57">
        <v>0.16083396281317641</v>
      </c>
      <c r="H179" s="51"/>
      <c r="I179" s="41"/>
    </row>
    <row r="180" spans="1:9" x14ac:dyDescent="0.2">
      <c r="A180" s="27" t="s">
        <v>172</v>
      </c>
      <c r="B180" s="55">
        <v>6.8298421133355085E-3</v>
      </c>
      <c r="C180" s="56">
        <v>1.2576269554208533E-3</v>
      </c>
      <c r="D180" s="56">
        <v>8.1038871700626262E-4</v>
      </c>
      <c r="E180" s="56">
        <v>1.0428102643176906E-4</v>
      </c>
      <c r="F180" s="56">
        <v>5.0802401268249912E-3</v>
      </c>
      <c r="G180" s="57">
        <v>2.9666928550780539E-3</v>
      </c>
      <c r="H180" s="51"/>
      <c r="I180" s="41"/>
    </row>
    <row r="181" spans="1:9" x14ac:dyDescent="0.2">
      <c r="A181" s="27" t="s">
        <v>173</v>
      </c>
      <c r="B181" s="55">
        <v>0.1691978903079091</v>
      </c>
      <c r="C181" s="56">
        <v>7.0869814588382651E-3</v>
      </c>
      <c r="D181" s="56">
        <v>4.6825272854829358E-4</v>
      </c>
      <c r="E181" s="56">
        <v>0</v>
      </c>
      <c r="F181" s="56">
        <v>0</v>
      </c>
      <c r="G181" s="57">
        <v>3.9046819062774053E-2</v>
      </c>
      <c r="H181" s="51"/>
      <c r="I181" s="41"/>
    </row>
    <row r="182" spans="1:9" x14ac:dyDescent="0.2">
      <c r="A182" s="27" t="s">
        <v>174</v>
      </c>
      <c r="B182" s="55">
        <v>2.8736592824065215E-3</v>
      </c>
      <c r="C182" s="56">
        <v>2.6138460933047549E-3</v>
      </c>
      <c r="D182" s="56">
        <v>3.5901472399924536E-3</v>
      </c>
      <c r="E182" s="56">
        <v>1.537115753479885E-3</v>
      </c>
      <c r="F182" s="56">
        <v>0</v>
      </c>
      <c r="G182" s="57">
        <v>2.1288758474030671E-3</v>
      </c>
      <c r="H182" s="51"/>
      <c r="I182" s="41"/>
    </row>
    <row r="183" spans="1:9" ht="12.75" thickBot="1" x14ac:dyDescent="0.25">
      <c r="A183" s="28" t="s">
        <v>175</v>
      </c>
      <c r="B183" s="58">
        <v>5.9649289736826367E-3</v>
      </c>
      <c r="C183" s="59">
        <v>6.2577953737487401E-4</v>
      </c>
      <c r="D183" s="59">
        <v>2.6935881074481842E-5</v>
      </c>
      <c r="E183" s="59">
        <v>3.9696406598395878E-4</v>
      </c>
      <c r="F183" s="59">
        <v>0</v>
      </c>
      <c r="G183" s="60">
        <v>1.5278821085376493E-3</v>
      </c>
      <c r="H183" s="51"/>
      <c r="I183" s="41"/>
    </row>
    <row r="184" spans="1:9" ht="12.75" thickTop="1" x14ac:dyDescent="0.2"/>
  </sheetData>
  <mergeCells count="33">
    <mergeCell ref="B42:C42"/>
    <mergeCell ref="B43:C43"/>
    <mergeCell ref="B44:B47"/>
    <mergeCell ref="A72:G72"/>
    <mergeCell ref="B3:G3"/>
    <mergeCell ref="C13:F13"/>
    <mergeCell ref="C25:G25"/>
    <mergeCell ref="B19:C20"/>
    <mergeCell ref="D19:E19"/>
    <mergeCell ref="G19:G20"/>
    <mergeCell ref="H19:H20"/>
    <mergeCell ref="B41:C41"/>
    <mergeCell ref="B6:H6"/>
    <mergeCell ref="B7:C8"/>
    <mergeCell ref="D7:E7"/>
    <mergeCell ref="G7:G8"/>
    <mergeCell ref="H7:H8"/>
    <mergeCell ref="B9:B10"/>
    <mergeCell ref="B11:H11"/>
    <mergeCell ref="A74:A75"/>
    <mergeCell ref="B74:G74"/>
    <mergeCell ref="B36:C36"/>
    <mergeCell ref="B37:C37"/>
    <mergeCell ref="B38:C38"/>
    <mergeCell ref="B39:C39"/>
    <mergeCell ref="B40:C40"/>
    <mergeCell ref="B30:D30"/>
    <mergeCell ref="B32:B33"/>
    <mergeCell ref="B34:C34"/>
    <mergeCell ref="B35:C35"/>
    <mergeCell ref="B21:B22"/>
    <mergeCell ref="B23:H23"/>
    <mergeCell ref="B18:H18"/>
  </mergeCells>
  <pageMargins left="0.45" right="0.45" top="0.5" bottom="0.5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2014-08-28T20:34:44Z</cp:lastPrinted>
  <dcterms:created xsi:type="dcterms:W3CDTF">2013-08-06T13:22:30Z</dcterms:created>
  <dcterms:modified xsi:type="dcterms:W3CDTF">2014-08-28T20:34:47Z</dcterms:modified>
</cp:coreProperties>
</file>